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<sst xmlns="http://schemas.openxmlformats.org/spreadsheetml/2006/main" count="49" uniqueCount="49">
  <si>
    <t xml:space="preserve"/>
  </si>
  <si>
    <t xml:space="preserve">RSL010</t>
  </si>
  <si>
    <t xml:space="preserve">m²</t>
  </si>
  <si>
    <t xml:space="preserve">Pavimento laminado.</t>
  </si>
  <si>
    <r>
      <rPr>
        <sz val="8.25"/>
        <color rgb="FF000000"/>
        <rFont val="Arial"/>
        <family val="2"/>
      </rPr>
      <t xml:space="preserve">Pavimento laminado, de lamas de 1200x190 mm, Clase 21: Doméstico moderado, resistencia a la abrasión AC1, formado por tablero base de HDF laminado decorativo en pino, acabado con capa superficial de protección plástica, ensamblado con adhesivo con clase de durabilidad D3 en las juntas. COLOCACIÓN: sistema flotante machihembrado sobre lámina de espuma de polietileno de alta densidad de 3 mm de espesor. Incluso cinta autoadhesiva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</si>
  <si>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</si>
  <si>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</si>
  <si>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</si>
  <si>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</si>
  <si>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</si>
  <si>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</si>
  <si>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</si>
  <si>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mt16pnc020a</t>
  </si>
  <si>
    <t xml:space="preserve">m²</t>
  </si>
  <si>
    <t xml:space="preserve">Lámina de espuma de polietileno de alta densidad de 3 mm de espesor; proporcionando una reducción del nivel global de presión de ruido de impactos de 16 dB.</t>
  </si>
  <si>
    <t xml:space="preserve">mt16aaa030</t>
  </si>
  <si>
    <t xml:space="preserve">m</t>
  </si>
  <si>
    <t xml:space="preserve">Cinta autoadhesiva para sellado de juntas.</t>
  </si>
  <si>
    <t xml:space="preserve">mt18lpg010ag</t>
  </si>
  <si>
    <t xml:space="preserve">m²</t>
  </si>
  <si>
    <t xml:space="preserve">Pavimento laminado, instalación con cola, Clase 21: Doméstico moderado, resistencia a la abrasión AC1, espesor 7 mm y dimensiones 1200x190 mm, formado por: tablero base de HDF, laminado decorativo de pino de 0,2 mm y con capa superficial de protección plástica. Según UNE-EN 13329 y UNE-EN 14041.</t>
  </si>
  <si>
    <t xml:space="preserve">mt18mva070</t>
  </si>
  <si>
    <t xml:space="preserve">l</t>
  </si>
  <si>
    <t xml:space="preserve">Adhesivo, con clase de durabilidad D3 según UNE-EN 204.</t>
  </si>
  <si>
    <t xml:space="preserve">Subtotal materiales:</t>
  </si>
  <si>
    <t xml:space="preserve">Mano de obra</t>
  </si>
  <si>
    <t xml:space="preserve">mo028</t>
  </si>
  <si>
    <t xml:space="preserve">h</t>
  </si>
  <si>
    <t xml:space="preserve">Oficial 1ª instalador de pavimentos laminados.</t>
  </si>
  <si>
    <t xml:space="preserve">mo066</t>
  </si>
  <si>
    <t xml:space="preserve">h</t>
  </si>
  <si>
    <t xml:space="preserve">Ayudante instalador de pavimentos laminados.</t>
  </si>
  <si>
    <t xml:space="preserve">Subtotal mano de obra:</t>
  </si>
  <si>
    <t xml:space="preserve">Costes directos complementarios</t>
  </si>
  <si>
    <t xml:space="preserve">%</t>
  </si>
  <si>
    <t xml:space="preserve">Costes directos complementarios</t>
  </si>
  <si>
    <t xml:space="preserve">Coste de mantenimiento decenal: 4,92€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</si>
  <si>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</si>
  <si>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</si>
  <si>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</si>
  <si>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</si>
  <si>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</si>
  <si>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14041:2004</t>
  </si>
  <si>
    <t xml:space="preserve">1/3/4</t>
  </si>
  <si>
    <t xml:space="preserve">Recubrimientos  de  suelo  textiles,  resilientes  y laminados.  Características  esenciales</t>
  </si>
  <si>
    <t xml:space="preserve">EN  14041:2004/AC:2006</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</si>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</sst>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2.08"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1.1</v>
      </c>
      <c r="H10" s="11"/>
      <c r="I10" s="12">
        <v>0.52</v>
      </c>
      <c r="J10" s="12">
        <f ca="1">ROUND(INDIRECT(ADDRESS(ROW()+(0), COLUMN()+(-3), 1))*INDIRECT(ADDRESS(ROW()+(0), COLUMN()+(-1), 1)), 2)</f>
        <v>0.57</v>
      </c>
    </row>
    <row r="11" spans="1:10" ht="13.50" thickBot="1" customHeight="1">
      <c r="A11" s="1" t="s">
        <v>15</v>
      </c>
      <c r="B11" s="1"/>
      <c r="C11" s="10" t="s">
        <v>16</v>
      </c>
      <c r="D11" s="10"/>
      <c r="E11" s="1" t="s">
        <v>17</v>
      </c>
      <c r="F11" s="1"/>
      <c r="G11" s="11">
        <v>0.44</v>
      </c>
      <c r="H11" s="11"/>
      <c r="I11" s="12">
        <v>0.3</v>
      </c>
      <c r="J11" s="12">
        <f ca="1">ROUND(INDIRECT(ADDRESS(ROW()+(0), COLUMN()+(-3), 1))*INDIRECT(ADDRESS(ROW()+(0), COLUMN()+(-1), 1)), 2)</f>
        <v>0.13</v>
      </c>
    </row>
    <row r="12" spans="1:10" ht="45.00" thickBot="1" customHeight="1">
      <c r="A12" s="1" t="s">
        <v>18</v>
      </c>
      <c r="B12" s="1"/>
      <c r="C12" s="10" t="s">
        <v>19</v>
      </c>
      <c r="D12" s="10"/>
      <c r="E12" s="1" t="s">
        <v>20</v>
      </c>
      <c r="F12" s="1"/>
      <c r="G12" s="11">
        <v>1.05</v>
      </c>
      <c r="H12" s="11"/>
      <c r="I12" s="12">
        <v>10.39</v>
      </c>
      <c r="J12" s="12">
        <f ca="1">ROUND(INDIRECT(ADDRESS(ROW()+(0), COLUMN()+(-3), 1))*INDIRECT(ADDRESS(ROW()+(0), COLUMN()+(-1), 1)), 2)</f>
        <v>10.91</v>
      </c>
    </row>
    <row r="13" spans="1:10" ht="13.50" thickBot="1" customHeight="1">
      <c r="A13" s="1" t="s">
        <v>21</v>
      </c>
      <c r="B13" s="1"/>
      <c r="C13" s="10" t="s">
        <v>22</v>
      </c>
      <c r="D13" s="10"/>
      <c r="E13" s="1" t="s">
        <v>23</v>
      </c>
      <c r="F13" s="1"/>
      <c r="G13" s="13">
        <v>0.05</v>
      </c>
      <c r="H13" s="13"/>
      <c r="I13" s="14">
        <v>3.59</v>
      </c>
      <c r="J13" s="14">
        <f ca="1">ROUND(INDIRECT(ADDRESS(ROW()+(0), COLUMN()+(-3), 1))*INDIRECT(ADDRESS(ROW()+(0), COLUMN()+(-1), 1)), 2)</f>
        <v>0.18</v>
      </c>
    </row>
    <row r="14" spans="1:10" ht="13.50" thickBot="1" customHeight="1">
      <c r="A14" s="15"/>
      <c r="B14" s="15"/>
      <c r="C14" s="15"/>
      <c r="D14" s="15"/>
      <c r="E14" s="15"/>
      <c r="F14" s="15"/>
      <c r="G14" s="9" t="s">
        <v>24</v>
      </c>
      <c r="H14" s="9"/>
      <c r="I14" s="9"/>
      <c r="J14" s="17">
        <f ca="1">ROUND(SUM(INDIRECT(ADDRESS(ROW()+(-1), COLUMN()+(0), 1)),INDIRECT(ADDRESS(ROW()+(-2), COLUMN()+(0), 1)),INDIRECT(ADDRESS(ROW()+(-3), COLUMN()+(0), 1)),INDIRECT(ADDRESS(ROW()+(-4), COLUMN()+(0), 1))), 2)</f>
        <v>11.79</v>
      </c>
    </row>
    <row r="15" spans="1:10" ht="13.50" thickBot="1" customHeight="1">
      <c r="A15" s="15">
        <v>2</v>
      </c>
      <c r="B15" s="15"/>
      <c r="C15" s="15"/>
      <c r="D15" s="15"/>
      <c r="E15" s="18" t="s">
        <v>25</v>
      </c>
      <c r="F15" s="18"/>
      <c r="G15" s="18"/>
      <c r="H15" s="18"/>
      <c r="I15" s="15"/>
      <c r="J15" s="15"/>
    </row>
    <row r="16" spans="1:10" ht="13.50" thickBot="1" customHeight="1">
      <c r="A16" s="1" t="s">
        <v>26</v>
      </c>
      <c r="B16" s="1"/>
      <c r="C16" s="10" t="s">
        <v>27</v>
      </c>
      <c r="D16" s="10"/>
      <c r="E16" s="1" t="s">
        <v>28</v>
      </c>
      <c r="F16" s="1"/>
      <c r="G16" s="11">
        <v>0.119</v>
      </c>
      <c r="H16" s="11"/>
      <c r="I16" s="12">
        <v>23.1</v>
      </c>
      <c r="J16" s="12">
        <f ca="1">ROUND(INDIRECT(ADDRESS(ROW()+(0), COLUMN()+(-3), 1))*INDIRECT(ADDRESS(ROW()+(0), COLUMN()+(-1), 1)), 2)</f>
        <v>2.75</v>
      </c>
    </row>
    <row r="17" spans="1:10" ht="13.50" thickBot="1" customHeight="1">
      <c r="A17" s="1" t="s">
        <v>29</v>
      </c>
      <c r="B17" s="1"/>
      <c r="C17" s="10" t="s">
        <v>30</v>
      </c>
      <c r="D17" s="10"/>
      <c r="E17" s="1" t="s">
        <v>31</v>
      </c>
      <c r="F17" s="1"/>
      <c r="G17" s="13">
        <v>0.095</v>
      </c>
      <c r="H17" s="13"/>
      <c r="I17" s="14">
        <v>21.94</v>
      </c>
      <c r="J17" s="14">
        <f ca="1">ROUND(INDIRECT(ADDRESS(ROW()+(0), COLUMN()+(-3), 1))*INDIRECT(ADDRESS(ROW()+(0), COLUMN()+(-1), 1)), 2)</f>
        <v>2.08</v>
      </c>
    </row>
    <row r="18" spans="1:10" ht="13.50" thickBot="1" customHeight="1">
      <c r="A18" s="15"/>
      <c r="B18" s="15"/>
      <c r="C18" s="15"/>
      <c r="D18" s="15"/>
      <c r="E18" s="15"/>
      <c r="F18" s="15"/>
      <c r="G18" s="9" t="s">
        <v>32</v>
      </c>
      <c r="H18" s="9"/>
      <c r="I18" s="9"/>
      <c r="J18" s="17">
        <f ca="1">ROUND(SUM(INDIRECT(ADDRESS(ROW()+(-1), COLUMN()+(0), 1)),INDIRECT(ADDRESS(ROW()+(-2), COLUMN()+(0), 1))), 2)</f>
        <v>4.83</v>
      </c>
    </row>
    <row r="19" spans="1:10" ht="13.50" thickBot="1" customHeight="1">
      <c r="A19" s="15">
        <v>3</v>
      </c>
      <c r="B19" s="15"/>
      <c r="C19" s="15"/>
      <c r="D19" s="15"/>
      <c r="E19" s="18" t="s">
        <v>33</v>
      </c>
      <c r="F19" s="18"/>
      <c r="G19" s="18"/>
      <c r="H19" s="18"/>
      <c r="I19" s="15"/>
      <c r="J19" s="15"/>
    </row>
    <row r="20" spans="1:10" ht="13.50" thickBot="1" customHeight="1">
      <c r="A20" s="19"/>
      <c r="B20" s="19"/>
      <c r="C20" s="20" t="s">
        <v>34</v>
      </c>
      <c r="D20" s="20"/>
      <c r="E20" s="19" t="s">
        <v>35</v>
      </c>
      <c r="F20" s="19"/>
      <c r="G20" s="13">
        <v>2</v>
      </c>
      <c r="H20" s="13"/>
      <c r="I20" s="14">
        <f ca="1">ROUND(SUM(INDIRECT(ADDRESS(ROW()+(-2), COLUMN()+(1), 1)),INDIRECT(ADDRESS(ROW()+(-6), COLUMN()+(1), 1))), 2)</f>
        <v>16.62</v>
      </c>
      <c r="J20" s="14">
        <f ca="1">ROUND(INDIRECT(ADDRESS(ROW()+(0), COLUMN()+(-3), 1))*INDIRECT(ADDRESS(ROW()+(0), COLUMN()+(-1), 1))/100, 2)</f>
        <v>0.33</v>
      </c>
    </row>
    <row r="21" spans="1:10" ht="13.50" thickBot="1" customHeight="1">
      <c r="A21" s="21" t="s">
        <v>36</v>
      </c>
      <c r="B21" s="21"/>
      <c r="C21" s="22"/>
      <c r="D21" s="22"/>
      <c r="E21" s="23"/>
      <c r="F21" s="23"/>
      <c r="G21" s="24" t="s">
        <v>37</v>
      </c>
      <c r="H21" s="24"/>
      <c r="I21" s="25"/>
      <c r="J21" s="26">
        <f ca="1">ROUND(SUM(INDIRECT(ADDRESS(ROW()+(-1), COLUMN()+(0), 1)),INDIRECT(ADDRESS(ROW()+(-3), COLUMN()+(0), 1)),INDIRECT(ADDRESS(ROW()+(-7), COLUMN()+(0), 1))), 2)</f>
        <v>16.95</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112006</v>
      </c>
      <c r="G25" s="29"/>
      <c r="H25" s="29">
        <v>112007</v>
      </c>
      <c r="I25" s="29"/>
      <c r="J25" s="29" t="s">
        <v>43</v>
      </c>
    </row>
    <row r="26" spans="1:10" ht="13.50" thickBot="1" customHeight="1">
      <c r="A26" s="30" t="s">
        <v>44</v>
      </c>
      <c r="B26" s="30"/>
      <c r="C26" s="30"/>
      <c r="D26" s="30"/>
      <c r="E26" s="30"/>
      <c r="F26" s="31"/>
      <c r="G26" s="31"/>
      <c r="H26" s="31"/>
      <c r="I26" s="31"/>
      <c r="J26" s="31"/>
    </row>
    <row r="27" spans="1:10" ht="13.50" thickBot="1" customHeight="1">
      <c r="A27" s="32" t="s">
        <v>45</v>
      </c>
      <c r="B27" s="32"/>
      <c r="C27" s="32"/>
      <c r="D27" s="32"/>
      <c r="E27" s="32"/>
      <c r="F27" s="33">
        <v>112007</v>
      </c>
      <c r="G27" s="33"/>
      <c r="H27" s="33">
        <v>112007</v>
      </c>
      <c r="I27" s="33"/>
      <c r="J27" s="33"/>
    </row>
    <row r="30" spans="1:1" ht="33.75" thickBot="1" customHeight="1">
      <c r="A30" s="1" t="s">
        <v>46</v>
      </c>
      <c r="B30" s="1"/>
      <c r="C30" s="1"/>
      <c r="D30" s="1"/>
      <c r="E30" s="1"/>
      <c r="F30" s="1"/>
      <c r="G30" s="1"/>
      <c r="H30" s="1"/>
      <c r="I30" s="1"/>
      <c r="J30" s="1"/>
    </row>
    <row r="31" spans="1:1" ht="33.75" thickBot="1" customHeight="1">
      <c r="A31" s="1" t="s">
        <v>47</v>
      </c>
      <c r="B31" s="1"/>
      <c r="C31" s="1"/>
      <c r="D31" s="1"/>
      <c r="E31" s="1"/>
      <c r="F31" s="1"/>
      <c r="G31" s="1"/>
      <c r="H31" s="1"/>
      <c r="I31" s="1"/>
      <c r="J31" s="1"/>
    </row>
    <row r="32" spans="1:1" ht="33.75" thickBot="1" customHeight="1">
      <c r="A32" s="1" t="s">
        <v>48</v>
      </c>
      <c r="B32" s="1"/>
      <c r="C32" s="1"/>
      <c r="D32" s="1"/>
      <c r="E32" s="1"/>
      <c r="F32" s="1"/>
      <c r="G32" s="1"/>
      <c r="H32" s="1"/>
      <c r="I32" s="1"/>
      <c r="J32" s="1"/>
    </row>
  </sheetData>
  <mergeCells count="71">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I14"/>
    <mergeCell ref="A15:B15"/>
    <mergeCell ref="C15:D15"/>
    <mergeCell ref="E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F21"/>
    <mergeCell ref="G21:I21"/>
    <mergeCell ref="A24:E24"/>
    <mergeCell ref="F24:G24"/>
    <mergeCell ref="H24:I24"/>
    <mergeCell ref="A25:E25"/>
    <mergeCell ref="F25:G25"/>
    <mergeCell ref="H25:I25"/>
    <mergeCell ref="J25:J27"/>
    <mergeCell ref="A26:E26"/>
    <mergeCell ref="F26:G26"/>
    <mergeCell ref="H26:I26"/>
    <mergeCell ref="A27:E27"/>
    <mergeCell ref="F27:G27"/>
    <mergeCell ref="H27:I27"/>
    <mergeCell ref="A30:J30"/>
    <mergeCell ref="A31:J31"/>
    <mergeCell ref="A32:J32"/>
  </mergeCells>
  <pageMargins left="0.147638" right="0.147638" top="0.206693" bottom="0.206693" header="0.0" footer="0.0"/>
  <pageSetup paperSize="9" orientation="portrait"/>
  <rowBreaks count="0" manualBreakCount="0">
    </rowBreaks>
</worksheet>
</file>