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<sst xmlns="http://schemas.openxmlformats.org/spreadsheetml/2006/main" count="52" uniqueCount="52">
  <si>
    <t xml:space="preserve"/>
  </si>
  <si>
    <t xml:space="preserve">RSC010</t>
  </si>
  <si>
    <t xml:space="preserve">m²</t>
  </si>
  <si>
    <t xml:space="preserve">Pavimento interior de piezas de terrazo. Colocación en capa gruesa.</t>
  </si>
  <si>
    <r>
      <rPr>
        <sz val="8.25"/>
        <color rgb="FF000000"/>
        <rFont val="Arial"/>
        <family val="2"/>
      </rPr>
      <t xml:space="preserve">Pavimento interior de piezas de terrazo micrograno (menor o igual a 6 mm), uso normal según UNE-EN 13748-1, de 40x40 cm, color Marfil y en posesión de certificados de ensayos, con un pulido inicial en fábrica, para pulir y abrillantar en obra. COLOCACIÓN: en capa gruesa, a golpe de maceta sobre lecho de mortero de cemento, industrial, M-5, de 3 cm de espesor. REJUNTADO: con mortero de cemento blanco coloreado en juntas de 1 a 1,5 mm de espesor.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</si>
  <si>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</si>
  <si>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</si>
  <si>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</si>
  <si>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</si>
  <si>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</si>
  <si>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</si>
  <si>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</si>
  <si>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mt08aaa010a</t>
  </si>
  <si>
    <t xml:space="preserve">m³</t>
  </si>
  <si>
    <t xml:space="preserve">Agua.</t>
  </si>
  <si>
    <t xml:space="preserve">mt09mif010ca</t>
  </si>
  <si>
    <t xml:space="preserve">t</t>
  </si>
  <si>
    <t xml:space="preserve">Mortero industrial para albañilería, de cemento, color gris, categoría M-5 (resistencia a compresión 5 N/mm²), suministrado en sacos, según UNE-EN 998-2.</t>
  </si>
  <si>
    <t xml:space="preserve">mt18btl010gc</t>
  </si>
  <si>
    <t xml:space="preserve">m²</t>
  </si>
  <si>
    <t xml:space="preserve">Piezas de terrazo para interior, uso normal, micrograno (menor o igual a 6 mm), formato nominal 40x40 cm, color Marfil, con un primer pulido en fábrica, para pulido y abrillantado final en obra, según UNE-EN 13748-1.</t>
  </si>
  <si>
    <t xml:space="preserve">mt18btl100a</t>
  </si>
  <si>
    <t xml:space="preserve">kg</t>
  </si>
  <si>
    <t xml:space="preserve">Lechada coloreada con la misma tonalidad de las baldosas, para pavimento de terrazo.</t>
  </si>
  <si>
    <t xml:space="preserve">Subtotal materiales:</t>
  </si>
  <si>
    <t xml:space="preserve">Mano de obra</t>
  </si>
  <si>
    <t xml:space="preserve">mo023</t>
  </si>
  <si>
    <t xml:space="preserve">h</t>
  </si>
  <si>
    <t xml:space="preserve">Oficial 1ª solador.</t>
  </si>
  <si>
    <t xml:space="preserve">mo061</t>
  </si>
  <si>
    <t xml:space="preserve">h</t>
  </si>
  <si>
    <t xml:space="preserve">Ayudante solador.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</si>
  <si>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</si>
  <si>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</si>
  <si>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</si>
  <si>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</si>
  <si>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2,81€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</si>
  <si>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</si>
  <si>
    <t xml:space="preserve">Referencia y título de la norma</t>
  </si>
  <si>
    <r>
      <rPr>
        <sz val="8.25"/>
        <color rgb="FF000000"/>
        <rFont val="Arial"/>
        <family val="2"/>
      </rPr>
      <t xml:space="preserve">Aplicabilidad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</si>
  <si>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Obligatoriedad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</si>
  <si>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</si>
  <si>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 998-2:2016</t>
  </si>
  <si>
    <t xml:space="preserve">2+/4</t>
  </si>
  <si>
    <t xml:space="preserve">Especificaciones de los morteros para albañilería. Parte 2: Morteros para albañilería</t>
  </si>
  <si>
    <t xml:space="preserve">EN  13748-1:2004</t>
  </si>
  <si>
    <t xml:space="preserve">Baldosas de terrazo. Parte 1: Baldosas de terrazo para uso interior.</t>
  </si>
  <si>
    <t xml:space="preserve">EN  13748-1:2004/A1:2005</t>
  </si>
  <si>
    <t xml:space="preserve">EN  13748-1:2004/AC:2005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</si>
  <si>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de aplicabilidad de la norma armonizada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</si>
  <si>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en que finaliza el período de coexistencia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</si>
  <si>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evaluación y verificación de la constancia de las prestaciones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</si>
</sst>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34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8" xfId="0" applyFont="1" applyAlignment="1">
      <alignment horizontal="left" vertical="center" wrapText="1"/>
    </xf>
    <xf numFmtId="0" fontId="0" fillId="0" borderId="8" xfId="0" applyFont="1" applyAlignment="1">
      <alignment horizontal="center" vertical="center" wrapText="1"/>
    </xf>
    <xf numFmtId="0" fontId="0" fillId="0" borderId="9" xfId="0" applyFont="1" applyAlignment="1">
      <alignment horizontal="left" vertical="center" wrapText="1"/>
    </xf>
    <xf numFmtId="0" fontId="0" fillId="0" borderId="9" xfId="0" applyFont="1" applyAlignment="1">
      <alignment horizontal="center" vertical="center" wrapText="1"/>
    </xf>
    <xf numFmtId="0" fontId="0" fillId="0" borderId="10" xfId="0" applyFont="1" applyAlignment="1">
      <alignment horizontal="left" vertical="center" wrapText="1"/>
    </xf>
    <xf numFmtId="0" fontId="0" fillId="0" borderId="1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59" customWidth="1"/>
    <col min="3" max="3" width="1.70" customWidth="1"/>
    <col min="4" max="4" width="5.95" customWidth="1"/>
    <col min="5" max="5" width="71.91" customWidth="1"/>
    <col min="6" max="6" width="3.23" customWidth="1"/>
    <col min="7" max="7" width="9.69" customWidth="1"/>
    <col min="8" max="8" width="4.42" customWidth="1"/>
    <col min="9" max="9" width="9.86" customWidth="1"/>
    <col min="10" max="10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  <c r="I3" s="2"/>
      <c r="J3" s="2"/>
    </row>
    <row r="5" spans="1:10" ht="45.0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</row>
    <row r="8" spans="1:10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6"/>
      <c r="G8" s="7" t="s">
        <v>8</v>
      </c>
      <c r="H8" s="7"/>
      <c r="I8" s="7" t="s">
        <v>9</v>
      </c>
      <c r="J8" s="7" t="s">
        <v>10</v>
      </c>
    </row>
    <row r="9" spans="1:10" ht="13.50" thickBot="1" customHeight="1">
      <c r="A9" s="8">
        <v>1</v>
      </c>
      <c r="B9" s="8"/>
      <c r="C9" s="8"/>
      <c r="D9" s="8"/>
      <c r="E9" s="9" t="s">
        <v>11</v>
      </c>
      <c r="F9" s="9"/>
      <c r="G9" s="9"/>
      <c r="H9" s="9"/>
      <c r="I9" s="8"/>
      <c r="J9" s="8"/>
    </row>
    <row r="10" spans="1:10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"/>
      <c r="G10" s="11">
        <v>0.011</v>
      </c>
      <c r="H10" s="11"/>
      <c r="I10" s="12">
        <v>1.5</v>
      </c>
      <c r="J10" s="12">
        <f ca="1">ROUND(INDIRECT(ADDRESS(ROW()+(0), COLUMN()+(-3), 1))*INDIRECT(ADDRESS(ROW()+(0), COLUMN()+(-1), 1)), 2)</f>
        <v>0.02</v>
      </c>
    </row>
    <row r="11" spans="1:10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"/>
      <c r="G11" s="11">
        <v>0.06</v>
      </c>
      <c r="H11" s="11"/>
      <c r="I11" s="12">
        <v>53.48</v>
      </c>
      <c r="J11" s="12">
        <f ca="1">ROUND(INDIRECT(ADDRESS(ROW()+(0), COLUMN()+(-3), 1))*INDIRECT(ADDRESS(ROW()+(0), COLUMN()+(-1), 1)), 2)</f>
        <v>3.21</v>
      </c>
    </row>
    <row r="12" spans="1:10" ht="34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"/>
      <c r="G12" s="11">
        <v>1.05</v>
      </c>
      <c r="H12" s="11"/>
      <c r="I12" s="12">
        <v>10.63</v>
      </c>
      <c r="J12" s="12">
        <f ca="1">ROUND(INDIRECT(ADDRESS(ROW()+(0), COLUMN()+(-3), 1))*INDIRECT(ADDRESS(ROW()+(0), COLUMN()+(-1), 1)), 2)</f>
        <v>11.16</v>
      </c>
    </row>
    <row r="13" spans="1:10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"/>
      <c r="G13" s="13">
        <v>1.6</v>
      </c>
      <c r="H13" s="13"/>
      <c r="I13" s="14">
        <v>1.15</v>
      </c>
      <c r="J13" s="14">
        <f ca="1">ROUND(INDIRECT(ADDRESS(ROW()+(0), COLUMN()+(-3), 1))*INDIRECT(ADDRESS(ROW()+(0), COLUMN()+(-1), 1)), 2)</f>
        <v>1.84</v>
      </c>
    </row>
    <row r="14" spans="1:10" ht="13.50" thickBot="1" customHeight="1">
      <c r="A14" s="15"/>
      <c r="B14" s="15"/>
      <c r="C14" s="15"/>
      <c r="D14" s="15"/>
      <c r="E14" s="15"/>
      <c r="F14" s="15"/>
      <c r="G14" s="9" t="s">
        <v>24</v>
      </c>
      <c r="H14" s="9"/>
      <c r="I14" s="9"/>
      <c r="J14" s="17">
        <f ca="1">ROUND(SUM(INDIRECT(ADDRESS(ROW()+(-1), COLUMN()+(0), 1)),INDIRECT(ADDRESS(ROW()+(-2), COLUMN()+(0), 1)),INDIRECT(ADDRESS(ROW()+(-3), COLUMN()+(0), 1)),INDIRECT(ADDRESS(ROW()+(-4), COLUMN()+(0), 1))), 2)</f>
        <v>16.23</v>
      </c>
    </row>
    <row r="15" spans="1:10" ht="13.50" thickBot="1" customHeight="1">
      <c r="A15" s="15">
        <v>2</v>
      </c>
      <c r="B15" s="15"/>
      <c r="C15" s="15"/>
      <c r="D15" s="15"/>
      <c r="E15" s="18" t="s">
        <v>25</v>
      </c>
      <c r="F15" s="18"/>
      <c r="G15" s="18"/>
      <c r="H15" s="18"/>
      <c r="I15" s="15"/>
      <c r="J15" s="15"/>
    </row>
    <row r="16" spans="1:10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"/>
      <c r="G16" s="11">
        <v>0.226</v>
      </c>
      <c r="H16" s="11"/>
      <c r="I16" s="12">
        <v>23.1</v>
      </c>
      <c r="J16" s="12">
        <f ca="1">ROUND(INDIRECT(ADDRESS(ROW()+(0), COLUMN()+(-3), 1))*INDIRECT(ADDRESS(ROW()+(0), COLUMN()+(-1), 1)), 2)</f>
        <v>5.22</v>
      </c>
    </row>
    <row r="17" spans="1:10" ht="13.50" thickBot="1" customHeight="1">
      <c r="A17" s="1" t="s">
        <v>29</v>
      </c>
      <c r="B17" s="1"/>
      <c r="C17" s="10" t="s">
        <v>30</v>
      </c>
      <c r="D17" s="10"/>
      <c r="E17" s="1" t="s">
        <v>31</v>
      </c>
      <c r="F17" s="1"/>
      <c r="G17" s="13">
        <v>0.416</v>
      </c>
      <c r="H17" s="13"/>
      <c r="I17" s="14">
        <v>21.94</v>
      </c>
      <c r="J17" s="14">
        <f ca="1">ROUND(INDIRECT(ADDRESS(ROW()+(0), COLUMN()+(-3), 1))*INDIRECT(ADDRESS(ROW()+(0), COLUMN()+(-1), 1)), 2)</f>
        <v>9.13</v>
      </c>
    </row>
    <row r="18" spans="1:10" ht="13.50" thickBot="1" customHeight="1">
      <c r="A18" s="15"/>
      <c r="B18" s="15"/>
      <c r="C18" s="15"/>
      <c r="D18" s="15"/>
      <c r="E18" s="15"/>
      <c r="F18" s="15"/>
      <c r="G18" s="9" t="s">
        <v>32</v>
      </c>
      <c r="H18" s="9"/>
      <c r="I18" s="9"/>
      <c r="J18" s="17">
        <f ca="1">ROUND(SUM(INDIRECT(ADDRESS(ROW()+(-1), COLUMN()+(0), 1)),INDIRECT(ADDRESS(ROW()+(-2), COLUMN()+(0), 1))), 2)</f>
        <v>14.35</v>
      </c>
    </row>
    <row r="19" spans="1:10" ht="13.50" thickBot="1" customHeight="1">
      <c r="A19" s="15">
        <v>3</v>
      </c>
      <c r="B19" s="15"/>
      <c r="C19" s="15"/>
      <c r="D19" s="15"/>
      <c r="E19" s="18" t="s">
        <v>33</v>
      </c>
      <c r="F19" s="18"/>
      <c r="G19" s="18"/>
      <c r="H19" s="18"/>
      <c r="I19" s="15"/>
      <c r="J19" s="15"/>
    </row>
    <row r="20" spans="1:10" ht="13.50" thickBot="1" customHeight="1">
      <c r="A20" s="19"/>
      <c r="B20" s="19"/>
      <c r="C20" s="20" t="s">
        <v>34</v>
      </c>
      <c r="D20" s="20"/>
      <c r="E20" s="19" t="s">
        <v>35</v>
      </c>
      <c r="F20" s="19"/>
      <c r="G20" s="13">
        <v>2</v>
      </c>
      <c r="H20" s="13"/>
      <c r="I20" s="14">
        <f ca="1">ROUND(SUM(INDIRECT(ADDRESS(ROW()+(-2), COLUMN()+(1), 1)),INDIRECT(ADDRESS(ROW()+(-6), COLUMN()+(1), 1))), 2)</f>
        <v>30.58</v>
      </c>
      <c r="J20" s="14">
        <f ca="1">ROUND(INDIRECT(ADDRESS(ROW()+(0), COLUMN()+(-3), 1))*INDIRECT(ADDRESS(ROW()+(0), COLUMN()+(-1), 1))/100, 2)</f>
        <v>0.61</v>
      </c>
    </row>
    <row r="21" spans="1:10" ht="13.50" thickBot="1" customHeight="1">
      <c r="A21" s="21" t="s">
        <v>36</v>
      </c>
      <c r="B21" s="21"/>
      <c r="C21" s="22"/>
      <c r="D21" s="22"/>
      <c r="E21" s="23"/>
      <c r="F21" s="23"/>
      <c r="G21" s="24" t="s">
        <v>37</v>
      </c>
      <c r="H21" s="24"/>
      <c r="I21" s="25"/>
      <c r="J21" s="26">
        <f ca="1">ROUND(SUM(INDIRECT(ADDRESS(ROW()+(-1), COLUMN()+(0), 1)),INDIRECT(ADDRESS(ROW()+(-3), COLUMN()+(0), 1)),INDIRECT(ADDRESS(ROW()+(-7), COLUMN()+(0), 1))), 2)</f>
        <v>31.19</v>
      </c>
    </row>
    <row r="24" spans="1:10" ht="13.50" thickBot="1" customHeight="1">
      <c r="A24" s="27" t="s">
        <v>38</v>
      </c>
      <c r="B24" s="27"/>
      <c r="C24" s="27"/>
      <c r="D24" s="27"/>
      <c r="E24" s="27"/>
      <c r="F24" s="27" t="s">
        <v>39</v>
      </c>
      <c r="G24" s="27"/>
      <c r="H24" s="27" t="s">
        <v>40</v>
      </c>
      <c r="I24" s="27"/>
      <c r="J24" s="27" t="s">
        <v>41</v>
      </c>
    </row>
    <row r="25" spans="1:10" ht="13.50" thickBot="1" customHeight="1">
      <c r="A25" s="28" t="s">
        <v>42</v>
      </c>
      <c r="B25" s="28"/>
      <c r="C25" s="28"/>
      <c r="D25" s="28"/>
      <c r="E25" s="28"/>
      <c r="F25" s="29">
        <v>1.18202e+06</v>
      </c>
      <c r="G25" s="29"/>
      <c r="H25" s="29">
        <v>1.18202e+06</v>
      </c>
      <c r="I25" s="29"/>
      <c r="J25" s="29" t="s">
        <v>43</v>
      </c>
    </row>
    <row r="26" spans="1:10" ht="13.50" thickBot="1" customHeight="1">
      <c r="A26" s="30" t="s">
        <v>44</v>
      </c>
      <c r="B26" s="30"/>
      <c r="C26" s="30"/>
      <c r="D26" s="30"/>
      <c r="E26" s="30"/>
      <c r="F26" s="31"/>
      <c r="G26" s="31"/>
      <c r="H26" s="31"/>
      <c r="I26" s="31"/>
      <c r="J26" s="31"/>
    </row>
    <row r="27" spans="1:10" ht="13.50" thickBot="1" customHeight="1">
      <c r="A27" s="28" t="s">
        <v>45</v>
      </c>
      <c r="B27" s="28"/>
      <c r="C27" s="28"/>
      <c r="D27" s="28"/>
      <c r="E27" s="28"/>
      <c r="F27" s="29">
        <v>162005</v>
      </c>
      <c r="G27" s="29"/>
      <c r="H27" s="29">
        <v>1.10201e+06</v>
      </c>
      <c r="I27" s="29"/>
      <c r="J27" s="29">
        <v>4</v>
      </c>
    </row>
    <row r="28" spans="1:10" ht="13.50" thickBot="1" customHeight="1">
      <c r="A28" s="32" t="s">
        <v>46</v>
      </c>
      <c r="B28" s="32"/>
      <c r="C28" s="32"/>
      <c r="D28" s="32"/>
      <c r="E28" s="32"/>
      <c r="F28" s="33"/>
      <c r="G28" s="33"/>
      <c r="H28" s="33"/>
      <c r="I28" s="33"/>
      <c r="J28" s="33"/>
    </row>
    <row r="29" spans="1:10" ht="13.50" thickBot="1" customHeight="1">
      <c r="A29" s="32" t="s">
        <v>47</v>
      </c>
      <c r="B29" s="32"/>
      <c r="C29" s="32"/>
      <c r="D29" s="32"/>
      <c r="E29" s="32"/>
      <c r="F29" s="33">
        <v>142006</v>
      </c>
      <c r="G29" s="33"/>
      <c r="H29" s="33">
        <v>1.10201e+06</v>
      </c>
      <c r="I29" s="33"/>
      <c r="J29" s="33"/>
    </row>
    <row r="30" spans="1:10" ht="13.50" thickBot="1" customHeight="1">
      <c r="A30" s="30" t="s">
        <v>48</v>
      </c>
      <c r="B30" s="30"/>
      <c r="C30" s="30"/>
      <c r="D30" s="30"/>
      <c r="E30" s="30"/>
      <c r="F30" s="31">
        <v>162005</v>
      </c>
      <c r="G30" s="31"/>
      <c r="H30" s="31">
        <v>162005</v>
      </c>
      <c r="I30" s="31"/>
      <c r="J30" s="31"/>
    </row>
    <row r="33" spans="1:1" ht="33.75" thickBot="1" customHeight="1">
      <c r="A33" s="1" t="s">
        <v>49</v>
      </c>
      <c r="B33" s="1"/>
      <c r="C33" s="1"/>
      <c r="D33" s="1"/>
      <c r="E33" s="1"/>
      <c r="F33" s="1"/>
      <c r="G33" s="1"/>
      <c r="H33" s="1"/>
      <c r="I33" s="1"/>
      <c r="J33" s="1"/>
    </row>
    <row r="34" spans="1:1" ht="33.75" thickBot="1" customHeight="1">
      <c r="A34" s="1" t="s">
        <v>50</v>
      </c>
      <c r="B34" s="1"/>
      <c r="C34" s="1"/>
      <c r="D34" s="1"/>
      <c r="E34" s="1"/>
      <c r="F34" s="1"/>
      <c r="G34" s="1"/>
      <c r="H34" s="1"/>
      <c r="I34" s="1"/>
      <c r="J34" s="1"/>
    </row>
    <row r="35" spans="1:1" ht="33.75" thickBot="1" customHeight="1">
      <c r="A35" s="1" t="s">
        <v>51</v>
      </c>
      <c r="B35" s="1"/>
      <c r="C35" s="1"/>
      <c r="D35" s="1"/>
      <c r="E35" s="1"/>
      <c r="F35" s="1"/>
      <c r="G35" s="1"/>
      <c r="H35" s="1"/>
      <c r="I35" s="1"/>
      <c r="J35" s="1"/>
    </row>
  </sheetData>
  <mergeCells count="79">
    <mergeCell ref="A1:J1"/>
    <mergeCell ref="B3:C3"/>
    <mergeCell ref="D3:J3"/>
    <mergeCell ref="A5:J5"/>
    <mergeCell ref="A8:B8"/>
    <mergeCell ref="C8:D8"/>
    <mergeCell ref="E8:F8"/>
    <mergeCell ref="G8:H8"/>
    <mergeCell ref="A9:B9"/>
    <mergeCell ref="C9:D9"/>
    <mergeCell ref="E9:H9"/>
    <mergeCell ref="A10:B10"/>
    <mergeCell ref="C10:D10"/>
    <mergeCell ref="E10:F10"/>
    <mergeCell ref="G10:H10"/>
    <mergeCell ref="A11:B11"/>
    <mergeCell ref="C11:D11"/>
    <mergeCell ref="E11:F11"/>
    <mergeCell ref="G11:H11"/>
    <mergeCell ref="A12:B12"/>
    <mergeCell ref="C12:D12"/>
    <mergeCell ref="E12:F12"/>
    <mergeCell ref="G12:H12"/>
    <mergeCell ref="A13:B13"/>
    <mergeCell ref="C13:D13"/>
    <mergeCell ref="E13:F13"/>
    <mergeCell ref="G13:H13"/>
    <mergeCell ref="A14:B14"/>
    <mergeCell ref="C14:D14"/>
    <mergeCell ref="E14:F14"/>
    <mergeCell ref="G14:I14"/>
    <mergeCell ref="A15:B15"/>
    <mergeCell ref="C15:D15"/>
    <mergeCell ref="E15:H15"/>
    <mergeCell ref="A16:B16"/>
    <mergeCell ref="C16:D16"/>
    <mergeCell ref="E16:F16"/>
    <mergeCell ref="G16:H16"/>
    <mergeCell ref="A17:B17"/>
    <mergeCell ref="C17:D17"/>
    <mergeCell ref="E17:F17"/>
    <mergeCell ref="G17:H17"/>
    <mergeCell ref="A18:B18"/>
    <mergeCell ref="C18:D18"/>
    <mergeCell ref="E18:F18"/>
    <mergeCell ref="G18:I18"/>
    <mergeCell ref="A19:B19"/>
    <mergeCell ref="C19:D19"/>
    <mergeCell ref="E19:H19"/>
    <mergeCell ref="A20:B20"/>
    <mergeCell ref="C20:D20"/>
    <mergeCell ref="E20:F20"/>
    <mergeCell ref="G20:H20"/>
    <mergeCell ref="A21:F21"/>
    <mergeCell ref="G21:I21"/>
    <mergeCell ref="A24:E24"/>
    <mergeCell ref="F24:G24"/>
    <mergeCell ref="H24:I24"/>
    <mergeCell ref="A25:E25"/>
    <mergeCell ref="F25:G26"/>
    <mergeCell ref="H25:I26"/>
    <mergeCell ref="J25:J26"/>
    <mergeCell ref="A26:E26"/>
    <mergeCell ref="A27:E27"/>
    <mergeCell ref="F27:G27"/>
    <mergeCell ref="H27:I27"/>
    <mergeCell ref="J27:J30"/>
    <mergeCell ref="A28:E28"/>
    <mergeCell ref="F28:G28"/>
    <mergeCell ref="H28:I28"/>
    <mergeCell ref="A29:E29"/>
    <mergeCell ref="F29:G29"/>
    <mergeCell ref="H29:I29"/>
    <mergeCell ref="A30:E30"/>
    <mergeCell ref="F30:G30"/>
    <mergeCell ref="H30:I30"/>
    <mergeCell ref="A33:J33"/>
    <mergeCell ref="A34:J34"/>
    <mergeCell ref="A35:J35"/>
  </mergeCells>
  <pageMargins left="0.147638" right="0.147638" top="0.206693" bottom="0.206693" header="0.0" footer="0.0"/>
  <pageSetup paperSize="9" orientation="portrait"/>
  <rowBreaks count="0" manualBreakCount="0">
    </rowBreaks>
</worksheet>
</file>