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<sst xmlns="http://schemas.openxmlformats.org/spreadsheetml/2006/main" count="44" uniqueCount="44">
  <si>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</si>
  <si>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REP030</t>
  </si>
  <si>
    <t xml:space="preserve">Ud</t>
  </si>
  <si>
    <t xml:space="preserve">Revestimiento de peldaño de escalera interior, con piezas de piedra natural. Colocación en capa gruesa.</t>
  </si>
  <si>
    <r>
      <rPr>
        <sz val="8.25"/>
        <color rgb="FF000000"/>
        <rFont val="Arial"/>
        <family val="2"/>
      </rPr>
      <t xml:space="preserve">Revestimiento de peldaño de escalera interior, de 100 cm de ancho, con piezas de piedra natural, con forma recta, formado por huella recto de mármol, procedente de España, Crema Levante, longitud hasta 100 cm y 3 cm de espesor, cara y cantos pulidos y tabica de mármol, procedente de España, Crema Levante, hasta 100 cm de largo por 16 cm de ancho y 2 cm de espesor, pulida. COLOCACIÓN: en capa gruesa con mortero de cemento M-5. REJUNTADO: con mortero de juntas cementoso, CG1, para junta mínima (entre 1,5 y 3 mm), con la misma tonalidad de las piezas.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</si>
  <si>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</si>
  <si>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</si>
  <si>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</si>
  <si>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</si>
  <si>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</si>
  <si>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</si>
  <si>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</si>
  <si>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mt18pmn110ka</t>
  </si>
  <si>
    <t xml:space="preserve">Ud</t>
  </si>
  <si>
    <t xml:space="preserve">Huella para peldaño recto de mármol, procedente de España, Crema Levante, longitud hasta 100 cm y 3 cm de espesor, cara y cantos pulidos, densidad 2720 kg/m³, según UNE-EN 1936, resistencia a compresión 131,6 MPa, según UNE-EN 1926, resistencia a flexión 11,4 MPa, según UNE-EN 12372, absorción de agua por capilaridad menor de 5 kg/m² min½, según UNE-EN 1925, coeficiente de absorción de agua &lt;= 0,4%, según UNE-EN 13755, Euroclase A1 de reacción al fuego, según Comisión 96/603/EC, resistencia a la abrasión 2,76 mm, según UNE-EN 14157, resistencia al deslizamiento en condiciones secas (índice SRV) 53, resistencia al deslizamiento en condiciones húmedas (índice SRV) 14, según UNE-EN 14231; según UNE-EN 12058.</t>
  </si>
  <si>
    <t xml:space="preserve">mt18pmn111ka</t>
  </si>
  <si>
    <t xml:space="preserve">Ud</t>
  </si>
  <si>
    <t xml:space="preserve">Tabica para peldaño de mármol, procedente de España, Crema Levante, hasta 100 cm de largo por 16 cm de ancho y 2 cm de espesor, pulida, densidad 2690 kg/m³, según UNE-EN 1936, resistencia a compresión 131,6 MPa, según UNE-EN 1926, resistencia a flexión 11,4 MPa, según UNE-EN 12372, absorción de agua por capilaridad menor de 5 kg/m² min½, según UNE-EN 1925, coeficiente de absorción de agua &lt;= 0,4%, según UNE-EN 13755, Euroclase A1 de reacción al fuego, según Comisión 96/603/EC, resistencia a la abrasión 2,76 mm, según UNE-EN 14157, resistencia al deslizamiento en condiciones secas (índice SRV) 53, resistencia al deslizamiento en condiciones húmedas (índice SRV) 14, según UNE-EN 14231; según UNE-EN 12058.</t>
  </si>
  <si>
    <t xml:space="preserve">mt18zmn110u</t>
  </si>
  <si>
    <t xml:space="preserve">Ud</t>
  </si>
  <si>
    <t xml:space="preserve">Zanquín de mármol, procedente de España, Crema Levante, de dos piezas, 37x7x2 cm, cara y cantos pulidos, densidad 2690 kg/m³, según UNE-EN 1936, resistencia a compresión 131,6 MPa, según UNE-EN 1926, resistencia a flexión 11,4 MPa, según UNE-EN 12372, absorción de agua por capilaridad menor de 5 kg/m² min½, según UNE-EN 1925, coeficiente de absorción de agua &lt;= 0,4%, según UNE-EN 13755, Euroclase A1 de reacción al fuego, según Comisión 96/603/EC, resistencia a la abrasión 2,76 mm, según UNE-EN 14157, resistencia al deslizamiento en condiciones secas (índice SRV) 53, resistencia al deslizamiento en condiciones húmedas (índice SRV) 14, según UNE-EN 14231; según UNE-EN 12058.</t>
  </si>
  <si>
    <t xml:space="preserve">mt09mor010c</t>
  </si>
  <si>
    <t xml:space="preserve">m³</t>
  </si>
  <si>
    <t xml:space="preserve">Mortero de cemento CEM II/B-P 32,5 N tipo M-5, confeccionado en obra con 250 kg/m³ de cemento y una proporción en volumen 1/6.</t>
  </si>
  <si>
    <t xml:space="preserve">mt09mcr060c</t>
  </si>
  <si>
    <t xml:space="preserve">kg</t>
  </si>
  <si>
    <t xml:space="preserve">Mortero de juntas cementoso, CG1, para junta mínima entre 1,5 y 3 mm, según UNE-EN 13888.</t>
  </si>
  <si>
    <t xml:space="preserve">Subtotal materiales:</t>
  </si>
  <si>
    <t xml:space="preserve">Mano de obra</t>
  </si>
  <si>
    <t xml:space="preserve">mo023</t>
  </si>
  <si>
    <t xml:space="preserve">h</t>
  </si>
  <si>
    <t xml:space="preserve">Oficial 1ª solador.</t>
  </si>
  <si>
    <t xml:space="preserve">mo061</t>
  </si>
  <si>
    <t xml:space="preserve">h</t>
  </si>
  <si>
    <t xml:space="preserve">Ayudante solador.</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</si>
  <si>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</si>
  <si>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</si>
  <si>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</si>
  <si>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</si>
  <si>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</si>
  <si>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</si>
  <si>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</si>
  <si>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t xml:space="preserve">Coste de mantenimiento decenal: 8,44€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</si>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</sst>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12" customWidth="1"/>
    <col min="3" max="3" width="7.31" customWidth="1"/>
    <col min="4" max="4" width="74.29" customWidth="1"/>
    <col min="5" max="5" width="13.60" customWidth="1"/>
    <col min="6" max="6" width="10.37"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97.50" thickBot="1" customHeight="1">
      <c r="A10" s="1" t="s">
        <v>12</v>
      </c>
      <c r="B10" s="1"/>
      <c r="C10" s="10" t="s">
        <v>13</v>
      </c>
      <c r="D10" s="1" t="s">
        <v>14</v>
      </c>
      <c r="E10" s="11">
        <v>1</v>
      </c>
      <c r="F10" s="12">
        <v>12.98</v>
      </c>
      <c r="G10" s="12">
        <f ca="1">ROUND(INDIRECT(ADDRESS(ROW()+(0), COLUMN()+(-2), 1))*INDIRECT(ADDRESS(ROW()+(0), COLUMN()+(-1), 1)), 2)</f>
        <v>12.98</v>
      </c>
    </row>
    <row r="11" spans="1:7" ht="97.50" thickBot="1" customHeight="1">
      <c r="A11" s="1" t="s">
        <v>15</v>
      </c>
      <c r="B11" s="1"/>
      <c r="C11" s="10" t="s">
        <v>16</v>
      </c>
      <c r="D11" s="1" t="s">
        <v>17</v>
      </c>
      <c r="E11" s="11">
        <v>1</v>
      </c>
      <c r="F11" s="12">
        <v>9.74</v>
      </c>
      <c r="G11" s="12">
        <f ca="1">ROUND(INDIRECT(ADDRESS(ROW()+(0), COLUMN()+(-2), 1))*INDIRECT(ADDRESS(ROW()+(0), COLUMN()+(-1), 1)), 2)</f>
        <v>9.74</v>
      </c>
    </row>
    <row r="12" spans="1:7" ht="97.50" thickBot="1" customHeight="1">
      <c r="A12" s="1" t="s">
        <v>18</v>
      </c>
      <c r="B12" s="1"/>
      <c r="C12" s="10" t="s">
        <v>19</v>
      </c>
      <c r="D12" s="1" t="s">
        <v>20</v>
      </c>
      <c r="E12" s="11">
        <v>1</v>
      </c>
      <c r="F12" s="12">
        <v>2.84</v>
      </c>
      <c r="G12" s="12">
        <f ca="1">ROUND(INDIRECT(ADDRESS(ROW()+(0), COLUMN()+(-2), 1))*INDIRECT(ADDRESS(ROW()+(0), COLUMN()+(-1), 1)), 2)</f>
        <v>2.84</v>
      </c>
    </row>
    <row r="13" spans="1:7" ht="24.00" thickBot="1" customHeight="1">
      <c r="A13" s="1" t="s">
        <v>21</v>
      </c>
      <c r="B13" s="1"/>
      <c r="C13" s="10" t="s">
        <v>22</v>
      </c>
      <c r="D13" s="1" t="s">
        <v>23</v>
      </c>
      <c r="E13" s="11">
        <v>0.02</v>
      </c>
      <c r="F13" s="12">
        <v>115.3</v>
      </c>
      <c r="G13" s="12">
        <f ca="1">ROUND(INDIRECT(ADDRESS(ROW()+(0), COLUMN()+(-2), 1))*INDIRECT(ADDRESS(ROW()+(0), COLUMN()+(-1), 1)), 2)</f>
        <v>2.31</v>
      </c>
    </row>
    <row r="14" spans="1:7" ht="24.00" thickBot="1" customHeight="1">
      <c r="A14" s="1" t="s">
        <v>24</v>
      </c>
      <c r="B14" s="1"/>
      <c r="C14" s="10" t="s">
        <v>25</v>
      </c>
      <c r="D14" s="1" t="s">
        <v>26</v>
      </c>
      <c r="E14" s="13">
        <v>0.15</v>
      </c>
      <c r="F14" s="14">
        <v>0.7</v>
      </c>
      <c r="G14" s="14">
        <f ca="1">ROUND(INDIRECT(ADDRESS(ROW()+(0), COLUMN()+(-2), 1))*INDIRECT(ADDRESS(ROW()+(0), COLUMN()+(-1), 1)), 2)</f>
        <v>0.11</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27.98</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0.708</v>
      </c>
      <c r="F17" s="12">
        <v>23.1</v>
      </c>
      <c r="G17" s="12">
        <f ca="1">ROUND(INDIRECT(ADDRESS(ROW()+(0), COLUMN()+(-2), 1))*INDIRECT(ADDRESS(ROW()+(0), COLUMN()+(-1), 1)), 2)</f>
        <v>16.35</v>
      </c>
    </row>
    <row r="18" spans="1:7" ht="13.50" thickBot="1" customHeight="1">
      <c r="A18" s="1" t="s">
        <v>32</v>
      </c>
      <c r="B18" s="1"/>
      <c r="C18" s="10" t="s">
        <v>33</v>
      </c>
      <c r="D18" s="1" t="s">
        <v>34</v>
      </c>
      <c r="E18" s="11">
        <v>0.708</v>
      </c>
      <c r="F18" s="12">
        <v>21.94</v>
      </c>
      <c r="G18" s="12">
        <f ca="1">ROUND(INDIRECT(ADDRESS(ROW()+(0), COLUMN()+(-2), 1))*INDIRECT(ADDRESS(ROW()+(0), COLUMN()+(-1), 1)), 2)</f>
        <v>15.53</v>
      </c>
    </row>
    <row r="19" spans="1:7" ht="13.50" thickBot="1" customHeight="1">
      <c r="A19" s="1" t="s">
        <v>35</v>
      </c>
      <c r="B19" s="1"/>
      <c r="C19" s="10" t="s">
        <v>36</v>
      </c>
      <c r="D19" s="1" t="s">
        <v>37</v>
      </c>
      <c r="E19" s="13">
        <v>0.708</v>
      </c>
      <c r="F19" s="14">
        <v>21.69</v>
      </c>
      <c r="G19" s="14">
        <f ca="1">ROUND(INDIRECT(ADDRESS(ROW()+(0), COLUMN()+(-2), 1))*INDIRECT(ADDRESS(ROW()+(0), COLUMN()+(-1), 1)), 2)</f>
        <v>15.36</v>
      </c>
    </row>
    <row r="20" spans="1:7" ht="13.50" thickBot="1" customHeight="1">
      <c r="A20" s="15"/>
      <c r="B20" s="15"/>
      <c r="C20" s="15"/>
      <c r="D20" s="15"/>
      <c r="E20" s="9" t="s">
        <v>38</v>
      </c>
      <c r="F20" s="9"/>
      <c r="G20" s="17">
        <f ca="1">ROUND(SUM(INDIRECT(ADDRESS(ROW()+(-1), COLUMN()+(0), 1)),INDIRECT(ADDRESS(ROW()+(-2), COLUMN()+(0), 1)),INDIRECT(ADDRESS(ROW()+(-3), COLUMN()+(0), 1))), 2)</f>
        <v>47.24</v>
      </c>
    </row>
    <row r="21" spans="1:7" ht="13.50" thickBot="1" customHeight="1">
      <c r="A21" s="15">
        <v>3</v>
      </c>
      <c r="B21" s="15"/>
      <c r="C21" s="15"/>
      <c r="D21" s="18" t="s">
        <v>39</v>
      </c>
      <c r="E21" s="18"/>
      <c r="F21" s="15"/>
      <c r="G21" s="15"/>
    </row>
    <row r="22" spans="1:7" ht="13.50" thickBot="1" customHeight="1">
      <c r="A22" s="19"/>
      <c r="B22" s="19"/>
      <c r="C22" s="20" t="s">
        <v>40</v>
      </c>
      <c r="D22" s="19" t="s">
        <v>41</v>
      </c>
      <c r="E22" s="13">
        <v>2</v>
      </c>
      <c r="F22" s="14">
        <f ca="1">ROUND(SUM(INDIRECT(ADDRESS(ROW()+(-2), COLUMN()+(1), 1)),INDIRECT(ADDRESS(ROW()+(-7), COLUMN()+(1), 1))), 2)</f>
        <v>75.22</v>
      </c>
      <c r="G22" s="14">
        <f ca="1">ROUND(INDIRECT(ADDRESS(ROW()+(0), COLUMN()+(-2), 1))*INDIRECT(ADDRESS(ROW()+(0), COLUMN()+(-1), 1))/100, 2)</f>
        <v>1.5</v>
      </c>
    </row>
    <row r="23" spans="1:7" ht="13.50" thickBot="1" customHeight="1">
      <c r="A23" s="21" t="s">
        <v>42</v>
      </c>
      <c r="B23" s="21"/>
      <c r="C23" s="22"/>
      <c r="D23" s="23"/>
      <c r="E23" s="24" t="s">
        <v>43</v>
      </c>
      <c r="F23" s="25"/>
      <c r="G23" s="26">
        <f ca="1">ROUND(SUM(INDIRECT(ADDRESS(ROW()+(-1), COLUMN()+(0), 1)),INDIRECT(ADDRESS(ROW()+(-3), COLUMN()+(0), 1)),INDIRECT(ADDRESS(ROW()+(-8), COLUMN()+(0), 1))), 2)</f>
        <v>76.72</v>
      </c>
    </row>
  </sheetData>
  <mergeCells count="25">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