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<sst xmlns="http://schemas.openxmlformats.org/spreadsheetml/2006/main" count="34" uniqueCount="34">
  <si>
    <t xml:space="preserve"/>
  </si>
  <si>
    <t xml:space="preserve">NIM015</t>
  </si>
  <si>
    <t xml:space="preserve">m²</t>
  </si>
  <si>
    <t xml:space="preserve">Impermeabilización de muro de hormigón en contacto con el terreno, por su cara interior, con lechada de cemento. Sistema "PANTALLAX".</t>
  </si>
  <si>
    <r>
      <rPr>
        <sz val="8.25"/>
        <color rgb="FF000000"/>
        <rFont val="Arial"/>
        <family val="2"/>
      </rPr>
      <t xml:space="preserve">Impermeabilización de muro de hormigón en contacto con el terreno, por su cara interior. Sistema Imper White "PANTALLAX", formado por dos capas de lechada impermeabilizante, color blanco, compuesta de cemento Portland, arena de cuarzo y aditivos tensoactivos, permeable al vapor de agua y resistente a la helada, que actúa como barrera superficial del hormigón, (rendimiento: 3,5 kg/m² la primera capa y 3,5 kg/m² la segunda capa).</t>
    </r>
    <r>
      <rPr>
        <sz val="8.25"/>
        <color rgb="FF000000"/>
        <rFont val="Arial"/>
        <family val="2"/>
      </rPr>
      <t xml:space="preserve">
</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</si>
  <si>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</si>
  <si>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</si>
  <si>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</si>
  <si>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</si>
  <si>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</si>
  <si>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</si>
  <si>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</si>
  <si>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mt09liv030b</t>
  </si>
  <si>
    <t xml:space="preserve">kg</t>
  </si>
  <si>
    <t xml:space="preserve">Lechada impermeabilizante, color blanco, compuesta de cemento Portland, arena de cuarzo y aditivos tensoactivos, permeable al vapor de agua y resistente a la helada, para sistema Imper "PANTALLAX".</t>
  </si>
  <si>
    <t xml:space="preserve">Subtotal materiales:</t>
  </si>
  <si>
    <t xml:space="preserve">Equipo y maquinaria</t>
  </si>
  <si>
    <t xml:space="preserve">mq06pym010</t>
  </si>
  <si>
    <t xml:space="preserve">h</t>
  </si>
  <si>
    <t xml:space="preserve">Mezcladora-bombeadora para morteros y yesos proyectados, de 3 m³/h.</t>
  </si>
  <si>
    <t xml:space="preserve">Subtotal equipo y maquinaria:</t>
  </si>
  <si>
    <t xml:space="preserve">Mano de obra</t>
  </si>
  <si>
    <t xml:space="preserve">mo032</t>
  </si>
  <si>
    <t xml:space="preserve">h</t>
  </si>
  <si>
    <t xml:space="preserve">Oficial 1ª aplicador de productos impermeabilizantes.</t>
  </si>
  <si>
    <t xml:space="preserve">mo070</t>
  </si>
  <si>
    <t xml:space="preserve">h</t>
  </si>
  <si>
    <t xml:space="preserve">Ayudante aplicador de productos impermeabilizantes.</t>
  </si>
  <si>
    <t xml:space="preserve">Subtotal mano de obra:</t>
  </si>
  <si>
    <t xml:space="preserve">Costes directos complementarios</t>
  </si>
  <si>
    <t xml:space="preserve">%</t>
  </si>
  <si>
    <t xml:space="preserve">Costes directos complementarios</t>
  </si>
  <si>
    <t xml:space="preserve">Coste de mantenimiento decenal: 0,83€ en los primeros 10 años.</t>
  </si>
  <si>
    <r>
      <rPr>
        <b/>
        <sz val="8.25"/>
        <color rgb="FF000000"/>
        <rFont val="Arial"/>
        <family val="2"/>
      </rPr>
      <t xml:space="preserve">Costes directos</t>
    </r>
    <r>
      <rPr>
        <sz val="8.25"/>
        <color rgb="FF000000"/>
        <rFont val="Arial"/>
        <family val="2"/>
      </rPr>
      <t xml:space="preserve"> </t>
    </r>
    <r>
      <rPr>
        <sz val="8.25"/>
        <color rgb="FF000000"/>
        <rFont val="Arial"/>
        <family val="2"/>
      </rPr>
      <t xml:space="preserve">(1+2+3+4)</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</si>
</sst>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82" customWidth="1"/>
    <col min="2" max="2" width="4.42" customWidth="1"/>
    <col min="3" max="3" width="1.87" customWidth="1"/>
    <col min="4" max="4" width="5.78" customWidth="1"/>
    <col min="5" max="5" width="70.89" customWidth="1"/>
    <col min="6" max="6" width="16.66" customWidth="1"/>
    <col min="7" max="7" width="12.24" customWidth="1"/>
    <col min="8" max="8" width="8.84" customWidth="1"/>
  </cols>
  <sheetData>
    <row r="1" spans="1:1" ht="2.25" thickBot="1" customHeight="1">
      <c r="A1" s="1" t="s">
        <v>0</v>
      </c>
      <c r="B1" s="1"/>
      <c r="C1" s="1"/>
      <c r="D1" s="1"/>
      <c r="E1" s="1"/>
      <c r="F1" s="1"/>
      <c r="G1" s="1"/>
      <c r="H1" s="1"/>
    </row>
    <row r="3" spans="1:8" ht="24.00" thickBot="1" customHeight="1">
      <c r="A3" s="2" t="s">
        <v>1</v>
      </c>
      <c r="B3" s="3" t="s">
        <v>2</v>
      </c>
      <c r="C3" s="3"/>
      <c r="D3" s="2" t="s">
        <v>3</v>
      </c>
      <c r="E3" s="2"/>
      <c r="F3" s="2"/>
      <c r="G3" s="2"/>
      <c r="H3" s="2"/>
    </row>
    <row r="5" spans="1:8" ht="45.00" thickBot="1" customHeight="1">
      <c r="A5" s="5" t="s">
        <v>4</v>
      </c>
      <c r="B5" s="5"/>
      <c r="C5" s="5"/>
      <c r="D5" s="5"/>
      <c r="E5" s="5"/>
      <c r="F5" s="5"/>
      <c r="G5" s="5"/>
      <c r="H5" s="5"/>
    </row>
    <row r="8" spans="1:8" ht="24.00" thickBot="1" customHeight="1">
      <c r="A8" s="6" t="s">
        <v>5</v>
      </c>
      <c r="B8" s="6"/>
      <c r="C8" s="6" t="s">
        <v>6</v>
      </c>
      <c r="D8" s="6"/>
      <c r="E8" s="6" t="s">
        <v>7</v>
      </c>
      <c r="F8" s="7" t="s">
        <v>8</v>
      </c>
      <c r="G8" s="7" t="s">
        <v>9</v>
      </c>
      <c r="H8" s="7" t="s">
        <v>10</v>
      </c>
    </row>
    <row r="9" spans="1:8" ht="13.50" thickBot="1" customHeight="1">
      <c r="A9" s="8">
        <v>1</v>
      </c>
      <c r="B9" s="8"/>
      <c r="C9" s="8"/>
      <c r="D9" s="8"/>
      <c r="E9" s="9" t="s">
        <v>11</v>
      </c>
      <c r="F9" s="9"/>
      <c r="G9" s="8"/>
      <c r="H9" s="8"/>
    </row>
    <row r="10" spans="1:8" ht="34.50" thickBot="1" customHeight="1">
      <c r="A10" s="1" t="s">
        <v>12</v>
      </c>
      <c r="B10" s="1"/>
      <c r="C10" s="10" t="s">
        <v>13</v>
      </c>
      <c r="D10" s="10"/>
      <c r="E10" s="1" t="s">
        <v>14</v>
      </c>
      <c r="F10" s="12">
        <v>7</v>
      </c>
      <c r="G10" s="14">
        <v>1.21</v>
      </c>
      <c r="H10" s="14">
        <f ca="1">ROUND(INDIRECT(ADDRESS(ROW()+(0), COLUMN()+(-2), 1))*INDIRECT(ADDRESS(ROW()+(0), COLUMN()+(-1), 1)), 2)</f>
        <v>8.47</v>
      </c>
    </row>
    <row r="11" spans="1:8" ht="13.50" thickBot="1" customHeight="1">
      <c r="A11" s="15"/>
      <c r="B11" s="15"/>
      <c r="C11" s="15"/>
      <c r="D11" s="15"/>
      <c r="E11" s="15"/>
      <c r="F11" s="9" t="s">
        <v>15</v>
      </c>
      <c r="G11" s="9"/>
      <c r="H11" s="17">
        <f ca="1">ROUND(SUM(INDIRECT(ADDRESS(ROW()+(-1), COLUMN()+(0), 1))), 2)</f>
        <v>8.47</v>
      </c>
    </row>
    <row r="12" spans="1:8" ht="13.50" thickBot="1" customHeight="1">
      <c r="A12" s="15">
        <v>2</v>
      </c>
      <c r="B12" s="15"/>
      <c r="C12" s="15"/>
      <c r="D12" s="15"/>
      <c r="E12" s="18" t="s">
        <v>16</v>
      </c>
      <c r="F12" s="18"/>
      <c r="G12" s="15"/>
      <c r="H12" s="15"/>
    </row>
    <row r="13" spans="1:8" ht="13.50" thickBot="1" customHeight="1">
      <c r="A13" s="1" t="s">
        <v>17</v>
      </c>
      <c r="B13" s="1"/>
      <c r="C13" s="10" t="s">
        <v>18</v>
      </c>
      <c r="D13" s="10"/>
      <c r="E13" s="1" t="s">
        <v>19</v>
      </c>
      <c r="F13" s="12">
        <v>0.116</v>
      </c>
      <c r="G13" s="14">
        <v>8.52</v>
      </c>
      <c r="H13" s="14">
        <f ca="1">ROUND(INDIRECT(ADDRESS(ROW()+(0), COLUMN()+(-2), 1))*INDIRECT(ADDRESS(ROW()+(0), COLUMN()+(-1), 1)), 2)</f>
        <v>0.99</v>
      </c>
    </row>
    <row r="14" spans="1:8" ht="13.50" thickBot="1" customHeight="1">
      <c r="A14" s="15"/>
      <c r="B14" s="15"/>
      <c r="C14" s="15"/>
      <c r="D14" s="15"/>
      <c r="E14" s="15"/>
      <c r="F14" s="9" t="s">
        <v>20</v>
      </c>
      <c r="G14" s="9"/>
      <c r="H14" s="17">
        <f ca="1">ROUND(SUM(INDIRECT(ADDRESS(ROW()+(-1), COLUMN()+(0), 1))), 2)</f>
        <v>0.99</v>
      </c>
    </row>
    <row r="15" spans="1:8" ht="13.50" thickBot="1" customHeight="1">
      <c r="A15" s="15">
        <v>3</v>
      </c>
      <c r="B15" s="15"/>
      <c r="C15" s="15"/>
      <c r="D15" s="15"/>
      <c r="E15" s="18" t="s">
        <v>21</v>
      </c>
      <c r="F15" s="18"/>
      <c r="G15" s="15"/>
      <c r="H15" s="15"/>
    </row>
    <row r="16" spans="1:8" ht="13.50" thickBot="1" customHeight="1">
      <c r="A16" s="1" t="s">
        <v>22</v>
      </c>
      <c r="B16" s="1"/>
      <c r="C16" s="10" t="s">
        <v>23</v>
      </c>
      <c r="D16" s="10"/>
      <c r="E16" s="1" t="s">
        <v>24</v>
      </c>
      <c r="F16" s="11">
        <v>0.144</v>
      </c>
      <c r="G16" s="13">
        <v>23.97</v>
      </c>
      <c r="H16" s="13">
        <f ca="1">ROUND(INDIRECT(ADDRESS(ROW()+(0), COLUMN()+(-2), 1))*INDIRECT(ADDRESS(ROW()+(0), COLUMN()+(-1), 1)), 2)</f>
        <v>3.45</v>
      </c>
    </row>
    <row r="17" spans="1:8" ht="13.50" thickBot="1" customHeight="1">
      <c r="A17" s="1" t="s">
        <v>25</v>
      </c>
      <c r="B17" s="1"/>
      <c r="C17" s="10" t="s">
        <v>26</v>
      </c>
      <c r="D17" s="10"/>
      <c r="E17" s="1" t="s">
        <v>27</v>
      </c>
      <c r="F17" s="12">
        <v>0.144</v>
      </c>
      <c r="G17" s="14">
        <v>22.77</v>
      </c>
      <c r="H17" s="14">
        <f ca="1">ROUND(INDIRECT(ADDRESS(ROW()+(0), COLUMN()+(-2), 1))*INDIRECT(ADDRESS(ROW()+(0), COLUMN()+(-1), 1)), 2)</f>
        <v>3.28</v>
      </c>
    </row>
    <row r="18" spans="1:8" ht="13.50" thickBot="1" customHeight="1">
      <c r="A18" s="15"/>
      <c r="B18" s="15"/>
      <c r="C18" s="15"/>
      <c r="D18" s="15"/>
      <c r="E18" s="15"/>
      <c r="F18" s="9" t="s">
        <v>28</v>
      </c>
      <c r="G18" s="9"/>
      <c r="H18" s="17">
        <f ca="1">ROUND(SUM(INDIRECT(ADDRESS(ROW()+(-1), COLUMN()+(0), 1)),INDIRECT(ADDRESS(ROW()+(-2), COLUMN()+(0), 1))), 2)</f>
        <v>6.73</v>
      </c>
    </row>
    <row r="19" spans="1:8" ht="13.50" thickBot="1" customHeight="1">
      <c r="A19" s="15">
        <v>4</v>
      </c>
      <c r="B19" s="15"/>
      <c r="C19" s="15"/>
      <c r="D19" s="15"/>
      <c r="E19" s="18" t="s">
        <v>29</v>
      </c>
      <c r="F19" s="18"/>
      <c r="G19" s="15"/>
      <c r="H19" s="15"/>
    </row>
    <row r="20" spans="1:8" ht="13.50" thickBot="1" customHeight="1">
      <c r="A20" s="19"/>
      <c r="B20" s="19"/>
      <c r="C20" s="20" t="s">
        <v>30</v>
      </c>
      <c r="D20" s="20"/>
      <c r="E20" s="19" t="s">
        <v>31</v>
      </c>
      <c r="F20" s="12">
        <v>2</v>
      </c>
      <c r="G20" s="14">
        <f ca="1">ROUND(SUM(INDIRECT(ADDRESS(ROW()+(-2), COLUMN()+(1), 1)),INDIRECT(ADDRESS(ROW()+(-6), COLUMN()+(1), 1)),INDIRECT(ADDRESS(ROW()+(-9), COLUMN()+(1), 1))), 2)</f>
        <v>16.19</v>
      </c>
      <c r="H20" s="14">
        <f ca="1">ROUND(INDIRECT(ADDRESS(ROW()+(0), COLUMN()+(-2), 1))*INDIRECT(ADDRESS(ROW()+(0), COLUMN()+(-1), 1))/100, 2)</f>
        <v>0.32</v>
      </c>
    </row>
    <row r="21" spans="1:8" ht="13.50" thickBot="1" customHeight="1">
      <c r="A21" s="21" t="s">
        <v>32</v>
      </c>
      <c r="B21" s="21"/>
      <c r="C21" s="22"/>
      <c r="D21" s="22"/>
      <c r="E21" s="23"/>
      <c r="F21" s="24" t="s">
        <v>33</v>
      </c>
      <c r="G21" s="25"/>
      <c r="H21" s="26">
        <f ca="1">ROUND(SUM(INDIRECT(ADDRESS(ROW()+(-1), COLUMN()+(0), 1)),INDIRECT(ADDRESS(ROW()+(-3), COLUMN()+(0), 1)),INDIRECT(ADDRESS(ROW()+(-7), COLUMN()+(0), 1)),INDIRECT(ADDRESS(ROW()+(-10), COLUMN()+(0), 1))), 2)</f>
        <v>16.51</v>
      </c>
    </row>
  </sheetData>
  <mergeCells count="39">
    <mergeCell ref="A1:H1"/>
    <mergeCell ref="B3:C3"/>
    <mergeCell ref="D3:H3"/>
    <mergeCell ref="A5:H5"/>
    <mergeCell ref="A8:B8"/>
    <mergeCell ref="C8:D8"/>
    <mergeCell ref="A9:B9"/>
    <mergeCell ref="C9:D9"/>
    <mergeCell ref="E9:F9"/>
    <mergeCell ref="A10:B10"/>
    <mergeCell ref="C10:D10"/>
    <mergeCell ref="A11:B11"/>
    <mergeCell ref="C11:D11"/>
    <mergeCell ref="F11:G11"/>
    <mergeCell ref="A12:B12"/>
    <mergeCell ref="C12:D12"/>
    <mergeCell ref="E12:F12"/>
    <mergeCell ref="A13:B13"/>
    <mergeCell ref="C13:D13"/>
    <mergeCell ref="A14:B14"/>
    <mergeCell ref="C14:D14"/>
    <mergeCell ref="F14:G14"/>
    <mergeCell ref="A15:B15"/>
    <mergeCell ref="C15:D15"/>
    <mergeCell ref="E15:F15"/>
    <mergeCell ref="A16:B16"/>
    <mergeCell ref="C16:D16"/>
    <mergeCell ref="A17:B17"/>
    <mergeCell ref="C17:D17"/>
    <mergeCell ref="A18:B18"/>
    <mergeCell ref="C18:D18"/>
    <mergeCell ref="F18:G18"/>
    <mergeCell ref="A19:B19"/>
    <mergeCell ref="C19:D19"/>
    <mergeCell ref="E19:F19"/>
    <mergeCell ref="A20:B20"/>
    <mergeCell ref="C20:D20"/>
    <mergeCell ref="A21:E21"/>
    <mergeCell ref="F21:G21"/>
  </mergeCells>
  <pageMargins left="0.147638" right="0.147638" top="0.206693" bottom="0.206693" header="0.0" footer="0.0"/>
  <pageSetup paperSize="9" orientation="portrait"/>
  <rowBreaks count="0" manualBreakCount="0">
    </rowBreaks>
</worksheet>
</file>