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<sst xmlns="http://schemas.openxmlformats.org/spreadsheetml/2006/main" count="53" uniqueCount="53">
  <si>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</si>
  <si>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</si>
  <si>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</si>
  <si>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</si>
  <si>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panel rígido de poliestireno extruido, de superficie lisa y mecanizado lateral a media madera, de 40 mm de espesor, resistencia a compresión &gt;= 300 kPa, resistencia térmica 1,2 m²K/W, conductividad térmica 0,033 W/(mK), colocado a tope en la base de la solera, simplemente apoyado, previa colocación de barrera de vapor con lámina de betún aditivado con plastómero APP, LA-30-AL colocada con emulsión asfáltica aniónica con cargas tipo EB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</si>
  <si>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</si>
  <si>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</si>
  <si>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</si>
  <si>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</si>
  <si>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</si>
  <si>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</si>
  <si>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</si>
  <si>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</si>
  <si>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</si>
  <si>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</si>
  <si>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mt14lad010i</t>
  </si>
  <si>
    <t xml:space="preserve">m²</t>
  </si>
  <si>
    <t xml:space="preserve">Lámina de betún aditivado con plastómero APP, LA-30-AL, de 2 mm de espesor, masa nominal 3 kg/m², con armadura de aluminio, de superficie no protegida. Según UNE-EN 13707.</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</si>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</sst>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70.38" customWidth="1"/>
    <col min="5" max="5" width="12.75" customWidth="1"/>
    <col min="6" max="6" width="14.28" customWidth="1"/>
    <col min="7" max="7" width="9.01" customWidth="1"/>
    <col min="8" max="8" width="243.95" customWidth="1"/>
    <col min="9" max="9" width="14.11" customWidth="1"/>
    <col min="10" max="10" width="9.86" customWidth="1"/>
    <col min="11" max="11" width="8.84"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76.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0.3</v>
      </c>
      <c r="J10" s="12">
        <v>3.3</v>
      </c>
      <c r="K10" s="12">
        <f ca="1">ROUND(INDIRECT(ADDRESS(ROW()+(0), COLUMN()+(-2), 1))*INDIRECT(ADDRESS(ROW()+(0), COLUMN()+(-1), 1)), 2)</f>
        <v>0.99</v>
      </c>
    </row>
    <row r="11" spans="1:11" ht="13.50" thickBot="1" customHeight="1">
      <c r="A11" s="1" t="s">
        <v>15</v>
      </c>
      <c r="B11" s="1"/>
      <c r="C11" s="10" t="s">
        <v>16</v>
      </c>
      <c r="D11" s="1" t="s">
        <v>17</v>
      </c>
      <c r="E11" s="1"/>
      <c r="F11" s="1"/>
      <c r="G11" s="1"/>
      <c r="H11" s="1"/>
      <c r="I11" s="11">
        <v>1.05</v>
      </c>
      <c r="J11" s="12">
        <v>7.48</v>
      </c>
      <c r="K11" s="12">
        <f ca="1">ROUND(INDIRECT(ADDRESS(ROW()+(0), COLUMN()+(-2), 1))*INDIRECT(ADDRESS(ROW()+(0), COLUMN()+(-1), 1)), 2)</f>
        <v>7.85</v>
      </c>
    </row>
    <row r="12" spans="1:11" ht="13.50" thickBot="1" customHeight="1">
      <c r="A12" s="1" t="s">
        <v>18</v>
      </c>
      <c r="B12" s="1"/>
      <c r="C12" s="10" t="s">
        <v>19</v>
      </c>
      <c r="D12" s="1" t="s">
        <v>20</v>
      </c>
      <c r="E12" s="1"/>
      <c r="F12" s="1"/>
      <c r="G12" s="1"/>
      <c r="H12" s="1"/>
      <c r="I12" s="11">
        <v>1.1</v>
      </c>
      <c r="J12" s="12">
        <v>7.85</v>
      </c>
      <c r="K12" s="12">
        <f ca="1">ROUND(INDIRECT(ADDRESS(ROW()+(0), COLUMN()+(-2), 1))*INDIRECT(ADDRESS(ROW()+(0), COLUMN()+(-1), 1)), 2)</f>
        <v>8.64</v>
      </c>
    </row>
    <row r="13" spans="1:11" ht="13.50" thickBot="1" customHeight="1">
      <c r="A13" s="1" t="s">
        <v>21</v>
      </c>
      <c r="B13" s="1"/>
      <c r="C13" s="10" t="s">
        <v>22</v>
      </c>
      <c r="D13" s="1" t="s">
        <v>23</v>
      </c>
      <c r="E13" s="1"/>
      <c r="F13" s="1"/>
      <c r="G13" s="1"/>
      <c r="H13" s="1"/>
      <c r="I13" s="11">
        <v>1.1</v>
      </c>
      <c r="J13" s="12">
        <v>0.41</v>
      </c>
      <c r="K13" s="12">
        <f ca="1">ROUND(INDIRECT(ADDRESS(ROW()+(0), COLUMN()+(-2), 1))*INDIRECT(ADDRESS(ROW()+(0), COLUMN()+(-1), 1)), 2)</f>
        <v>0.45</v>
      </c>
    </row>
    <row r="14" spans="1:11" ht="13.50" thickBot="1" customHeight="1">
      <c r="A14" s="1" t="s">
        <v>24</v>
      </c>
      <c r="B14" s="1"/>
      <c r="C14" s="10" t="s">
        <v>25</v>
      </c>
      <c r="D14" s="1" t="s">
        <v>26</v>
      </c>
      <c r="E14" s="1"/>
      <c r="F14" s="1"/>
      <c r="G14" s="1"/>
      <c r="H14" s="1"/>
      <c r="I14" s="13">
        <v>0.4</v>
      </c>
      <c r="J14" s="14">
        <v>0.3</v>
      </c>
      <c r="K14" s="14">
        <f ca="1">ROUND(INDIRECT(ADDRESS(ROW()+(0), COLUMN()+(-2), 1))*INDIRECT(ADDRESS(ROW()+(0), COLUMN()+(-1), 1)), 2)</f>
        <v>0.12</v>
      </c>
    </row>
    <row r="15" spans="1:11" ht="13.50" thickBot="1" customHeight="1">
      <c r="A15" s="15"/>
      <c r="B15" s="15"/>
      <c r="C15" s="15"/>
      <c r="D15" s="15"/>
      <c r="E15" s="15"/>
      <c r="F15" s="15"/>
      <c r="G15" s="15"/>
      <c r="H15" s="15"/>
      <c r="I15" s="9" t="s">
        <v>27</v>
      </c>
      <c r="J15" s="9"/>
      <c r="K15" s="17">
        <f ca="1">ROUND(SUM(INDIRECT(ADDRESS(ROW()+(-1), COLUMN()+(0), 1)),INDIRECT(ADDRESS(ROW()+(-2), COLUMN()+(0), 1)),INDIRECT(ADDRESS(ROW()+(-3), COLUMN()+(0), 1)),INDIRECT(ADDRESS(ROW()+(-4), COLUMN()+(0), 1)),INDIRECT(ADDRESS(ROW()+(-5), COLUMN()+(0), 1))), 2)</f>
        <v>18.05</v>
      </c>
    </row>
    <row r="16" spans="1:11" ht="13.50" thickBot="1" customHeight="1">
      <c r="A16" s="15">
        <v>2</v>
      </c>
      <c r="B16" s="15"/>
      <c r="C16" s="15"/>
      <c r="D16" s="18" t="s">
        <v>28</v>
      </c>
      <c r="E16" s="18"/>
      <c r="F16" s="18"/>
      <c r="G16" s="18"/>
      <c r="H16" s="18"/>
      <c r="I16" s="18"/>
      <c r="J16" s="15"/>
      <c r="K16" s="15"/>
    </row>
    <row r="17" spans="1:11" ht="13.50" thickBot="1" customHeight="1">
      <c r="A17" s="1" t="s">
        <v>29</v>
      </c>
      <c r="B17" s="1"/>
      <c r="C17" s="10" t="s">
        <v>30</v>
      </c>
      <c r="D17" s="1" t="s">
        <v>31</v>
      </c>
      <c r="E17" s="1"/>
      <c r="F17" s="1"/>
      <c r="G17" s="1"/>
      <c r="H17" s="1"/>
      <c r="I17" s="11">
        <v>0.219</v>
      </c>
      <c r="J17" s="12">
        <v>23.74</v>
      </c>
      <c r="K17" s="12">
        <f ca="1">ROUND(INDIRECT(ADDRESS(ROW()+(0), COLUMN()+(-2), 1))*INDIRECT(ADDRESS(ROW()+(0), COLUMN()+(-1), 1)), 2)</f>
        <v>5.2</v>
      </c>
    </row>
    <row r="18" spans="1:11" ht="13.50" thickBot="1" customHeight="1">
      <c r="A18" s="1" t="s">
        <v>32</v>
      </c>
      <c r="B18" s="1"/>
      <c r="C18" s="10" t="s">
        <v>33</v>
      </c>
      <c r="D18" s="1" t="s">
        <v>34</v>
      </c>
      <c r="E18" s="1"/>
      <c r="F18" s="1"/>
      <c r="G18" s="1"/>
      <c r="H18" s="1"/>
      <c r="I18" s="13">
        <v>0.219</v>
      </c>
      <c r="J18" s="14">
        <v>21.94</v>
      </c>
      <c r="K18" s="14">
        <f ca="1">ROUND(INDIRECT(ADDRESS(ROW()+(0), COLUMN()+(-2), 1))*INDIRECT(ADDRESS(ROW()+(0), COLUMN()+(-1), 1)), 2)</f>
        <v>4.8</v>
      </c>
    </row>
    <row r="19" spans="1:11" ht="13.50" thickBot="1" customHeight="1">
      <c r="A19" s="15"/>
      <c r="B19" s="15"/>
      <c r="C19" s="15"/>
      <c r="D19" s="15"/>
      <c r="E19" s="15"/>
      <c r="F19" s="15"/>
      <c r="G19" s="15"/>
      <c r="H19" s="15"/>
      <c r="I19" s="9" t="s">
        <v>35</v>
      </c>
      <c r="J19" s="9"/>
      <c r="K19" s="17">
        <f ca="1">ROUND(SUM(INDIRECT(ADDRESS(ROW()+(-1), COLUMN()+(0), 1)),INDIRECT(ADDRESS(ROW()+(-2), COLUMN()+(0), 1))), 2)</f>
        <v>10</v>
      </c>
    </row>
    <row r="20" spans="1:11" ht="13.50" thickBot="1" customHeight="1">
      <c r="A20" s="15">
        <v>3</v>
      </c>
      <c r="B20" s="15"/>
      <c r="C20" s="15"/>
      <c r="D20" s="18" t="s">
        <v>36</v>
      </c>
      <c r="E20" s="18"/>
      <c r="F20" s="18"/>
      <c r="G20" s="18"/>
      <c r="H20" s="18"/>
      <c r="I20" s="18"/>
      <c r="J20" s="15"/>
      <c r="K20" s="15"/>
    </row>
    <row r="21" spans="1:11" ht="13.50" thickBot="1" customHeight="1">
      <c r="A21" s="19"/>
      <c r="B21" s="19"/>
      <c r="C21" s="20" t="s">
        <v>37</v>
      </c>
      <c r="D21" s="19" t="s">
        <v>38</v>
      </c>
      <c r="E21" s="19"/>
      <c r="F21" s="19"/>
      <c r="G21" s="19"/>
      <c r="H21" s="19"/>
      <c r="I21" s="13">
        <v>2</v>
      </c>
      <c r="J21" s="14">
        <f ca="1">ROUND(SUM(INDIRECT(ADDRESS(ROW()+(-2), COLUMN()+(1), 1)),INDIRECT(ADDRESS(ROW()+(-6), COLUMN()+(1), 1))), 2)</f>
        <v>28.05</v>
      </c>
      <c r="K21" s="14">
        <f ca="1">ROUND(INDIRECT(ADDRESS(ROW()+(0), COLUMN()+(-2), 1))*INDIRECT(ADDRESS(ROW()+(0), COLUMN()+(-1), 1))/100, 2)</f>
        <v>0.56</v>
      </c>
    </row>
    <row r="22" spans="1:11" ht="13.50" thickBot="1" customHeight="1">
      <c r="A22" s="8"/>
      <c r="B22" s="8"/>
      <c r="C22" s="8"/>
      <c r="D22" s="8"/>
      <c r="E22" s="8"/>
      <c r="F22" s="8"/>
      <c r="G22" s="8"/>
      <c r="H22" s="8"/>
      <c r="I22" s="21" t="s">
        <v>39</v>
      </c>
      <c r="J22" s="21"/>
      <c r="K22" s="22">
        <f ca="1">ROUND(SUM(INDIRECT(ADDRESS(ROW()+(-1), COLUMN()+(0), 1)),INDIRECT(ADDRESS(ROW()+(-3), COLUMN()+(0), 1)),INDIRECT(ADDRESS(ROW()+(-7), COLUMN()+(0), 1))), 2)</f>
        <v>28.61</v>
      </c>
    </row>
    <row r="25" spans="1:11" ht="13.50" thickBot="1" customHeight="1">
      <c r="A25" s="23" t="s">
        <v>40</v>
      </c>
      <c r="B25" s="23"/>
      <c r="C25" s="23"/>
      <c r="D25" s="23"/>
      <c r="E25" s="23" t="s">
        <v>41</v>
      </c>
      <c r="F25" s="23" t="s">
        <v>42</v>
      </c>
      <c r="G25" s="23" t="s">
        <v>43</v>
      </c>
    </row>
    <row r="26" spans="1:11" ht="13.50" thickBot="1" customHeight="1">
      <c r="A26" s="24" t="s">
        <v>44</v>
      </c>
      <c r="B26" s="24"/>
      <c r="C26" s="24"/>
      <c r="D26" s="24"/>
      <c r="E26" s="25">
        <v>142010</v>
      </c>
      <c r="F26" s="25">
        <v>1.10201e+06</v>
      </c>
      <c r="G26" s="25" t="s">
        <v>45</v>
      </c>
    </row>
    <row r="27" spans="1:11" ht="24.00" thickBot="1" customHeight="1">
      <c r="A27" s="26" t="s">
        <v>46</v>
      </c>
      <c r="B27" s="26"/>
      <c r="C27" s="26"/>
      <c r="D27" s="26"/>
      <c r="E27" s="27"/>
      <c r="F27" s="27"/>
      <c r="G27" s="27"/>
    </row>
    <row r="28" spans="1:11" ht="13.50" thickBot="1" customHeight="1">
      <c r="A28" s="24" t="s">
        <v>47</v>
      </c>
      <c r="B28" s="24"/>
      <c r="C28" s="24"/>
      <c r="D28" s="24"/>
      <c r="E28" s="25">
        <v>1.07202e+06</v>
      </c>
      <c r="F28" s="25">
        <v>1.07202e+06</v>
      </c>
      <c r="G28" s="25" t="s">
        <v>48</v>
      </c>
    </row>
    <row r="29" spans="1:11" ht="24.00" thickBot="1" customHeight="1">
      <c r="A29" s="26" t="s">
        <v>49</v>
      </c>
      <c r="B29" s="26"/>
      <c r="C29" s="26"/>
      <c r="D29" s="26"/>
      <c r="E29" s="27"/>
      <c r="F29" s="27"/>
      <c r="G29" s="27"/>
    </row>
    <row r="32" spans="1:1" ht="33.75" thickBot="1" customHeight="1">
      <c r="A32" s="1" t="s">
        <v>50</v>
      </c>
      <c r="B32" s="1"/>
      <c r="C32" s="1"/>
      <c r="D32" s="1"/>
      <c r="E32" s="1"/>
      <c r="F32" s="1"/>
      <c r="G32" s="1"/>
      <c r="H32" s="1"/>
      <c r="I32" s="1"/>
      <c r="J32" s="1"/>
      <c r="K32" s="1"/>
    </row>
    <row r="33" spans="1:1" ht="33.75" thickBot="1" customHeight="1">
      <c r="A33" s="1" t="s">
        <v>51</v>
      </c>
      <c r="B33" s="1"/>
      <c r="C33" s="1"/>
      <c r="D33" s="1"/>
      <c r="E33" s="1"/>
      <c r="F33" s="1"/>
      <c r="G33" s="1"/>
      <c r="H33" s="1"/>
      <c r="I33" s="1"/>
      <c r="J33" s="1"/>
      <c r="K33" s="1"/>
    </row>
    <row r="34" spans="1:1" ht="33.75" thickBot="1" customHeight="1">
      <c r="A34" s="1" t="s">
        <v>52</v>
      </c>
      <c r="B34" s="1"/>
      <c r="C34" s="1"/>
      <c r="D34" s="1"/>
      <c r="E34" s="1"/>
      <c r="F34" s="1"/>
      <c r="G34" s="1"/>
      <c r="H34" s="1"/>
      <c r="I34" s="1"/>
      <c r="J34" s="1"/>
      <c r="K34" s="1"/>
    </row>
  </sheetData>
  <mergeCells count="50">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A14:B14"/>
    <mergeCell ref="D14:H14"/>
    <mergeCell ref="A15:B15"/>
    <mergeCell ref="D15:H15"/>
    <mergeCell ref="I15:J15"/>
    <mergeCell ref="A16:B16"/>
    <mergeCell ref="D16:I16"/>
    <mergeCell ref="A17:B17"/>
    <mergeCell ref="D17:H17"/>
    <mergeCell ref="A18:B18"/>
    <mergeCell ref="D18:H18"/>
    <mergeCell ref="A19:B19"/>
    <mergeCell ref="D19:H19"/>
    <mergeCell ref="I19:J19"/>
    <mergeCell ref="A20:B20"/>
    <mergeCell ref="D20:I20"/>
    <mergeCell ref="A21:B21"/>
    <mergeCell ref="D21:H21"/>
    <mergeCell ref="A22:B22"/>
    <mergeCell ref="D22:H22"/>
    <mergeCell ref="I22:J22"/>
    <mergeCell ref="A25:D25"/>
    <mergeCell ref="A26:D26"/>
    <mergeCell ref="E26:E27"/>
    <mergeCell ref="F26:F27"/>
    <mergeCell ref="G26:G27"/>
    <mergeCell ref="A27:D27"/>
    <mergeCell ref="A28:D28"/>
    <mergeCell ref="E28:E29"/>
    <mergeCell ref="F28:F29"/>
    <mergeCell ref="G28:G29"/>
    <mergeCell ref="A29:D29"/>
    <mergeCell ref="A32:K32"/>
    <mergeCell ref="A33:K33"/>
    <mergeCell ref="A34:K34"/>
  </mergeCells>
  <pageMargins left="0.147638" right="0.147638" top="0.206693" bottom="0.206693" header="0.0" footer="0.0"/>
  <pageSetup paperSize="9" orientation="portrait"/>
  <rowBreaks count="0" manualBreakCount="0">
    </rowBreaks>
</worksheet>
</file>