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<sst xmlns="http://schemas.openxmlformats.org/spreadsheetml/2006/main" count="32" uniqueCount="32">
  <si>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</si>
  <si>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LSV030</t>
  </si>
  <si>
    <t xml:space="preserve">Ud</t>
  </si>
  <si>
    <t xml:space="preserve">Contraventana de madera.</t>
  </si>
  <si>
    <r>
      <rPr>
        <sz val="8.25"/>
        <color rgb="FF000000"/>
        <rFont val="Arial"/>
        <family val="2"/>
      </rPr>
      <t xml:space="preserve">Contraventana de madera de pino melis para barnizar, de una hoja practicable, tipo mallorquina, de lamas fijas, de 400x1600 mm. Colocación exterior en ventana. Incluso silicona neutra para el sellado de las juntas perimetrales, herrajes de colgar y apertura, tornillería de acero inoxidable, elementos de estanqueidad y accesorios.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</si>
  <si>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</si>
  <si>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</si>
  <si>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</si>
  <si>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</si>
  <si>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</si>
  <si>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</si>
  <si>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</si>
  <si>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mt22xcv030c</t>
  </si>
  <si>
    <t xml:space="preserve">m²</t>
  </si>
  <si>
    <t xml:space="preserve">Contraventana mallorquina formada por lamas fijas, de madera de pino melis para barnizar, con herrajes de colgar y apertura, tornillería de acero inoxidable y elementos de estanqueidad.</t>
  </si>
  <si>
    <t xml:space="preserve">mt15sja100</t>
  </si>
  <si>
    <t xml:space="preserve">Ud</t>
  </si>
  <si>
    <t xml:space="preserve">Cartucho de masilla de silicona neutra.</t>
  </si>
  <si>
    <t xml:space="preserve">Subtotal materiales:</t>
  </si>
  <si>
    <t xml:space="preserve">Mano de obra</t>
  </si>
  <si>
    <t xml:space="preserve">mo017</t>
  </si>
  <si>
    <t xml:space="preserve">h</t>
  </si>
  <si>
    <t xml:space="preserve">Oficial 1ª carpintero.</t>
  </si>
  <si>
    <t xml:space="preserve">mo058</t>
  </si>
  <si>
    <t xml:space="preserve">h</t>
  </si>
  <si>
    <t xml:space="preserve">Ayudante carpintero.</t>
  </si>
  <si>
    <t xml:space="preserve">Subtotal mano de obra:</t>
  </si>
  <si>
    <t xml:space="preserve">Costes directos complementarios</t>
  </si>
  <si>
    <t xml:space="preserve">%</t>
  </si>
  <si>
    <t xml:space="preserve">Costes directos complementarios</t>
  </si>
  <si>
    <t xml:space="preserve">Coste de mantenimiento decenal: 49,59€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</si>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</sst>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87" customWidth="1"/>
    <col min="4" max="4" width="5.78" customWidth="1"/>
    <col min="5" max="5" width="74.4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0.64</v>
      </c>
      <c r="G10" s="12">
        <v>289.98</v>
      </c>
      <c r="H10" s="12">
        <f ca="1">ROUND(INDIRECT(ADDRESS(ROW()+(0), COLUMN()+(-2), 1))*INDIRECT(ADDRESS(ROW()+(0), COLUMN()+(-1), 1)), 2)</f>
        <v>185.59</v>
      </c>
    </row>
    <row r="11" spans="1:8" ht="13.50" thickBot="1" customHeight="1">
      <c r="A11" s="1" t="s">
        <v>15</v>
      </c>
      <c r="B11" s="1"/>
      <c r="C11" s="10" t="s">
        <v>16</v>
      </c>
      <c r="D11" s="10"/>
      <c r="E11" s="1" t="s">
        <v>17</v>
      </c>
      <c r="F11" s="13">
        <v>0.14</v>
      </c>
      <c r="G11" s="14">
        <v>3.13</v>
      </c>
      <c r="H11" s="14">
        <f ca="1">ROUND(INDIRECT(ADDRESS(ROW()+(0), COLUMN()+(-2), 1))*INDIRECT(ADDRESS(ROW()+(0), COLUMN()+(-1), 1)), 2)</f>
        <v>0.44</v>
      </c>
    </row>
    <row r="12" spans="1:8" ht="13.50" thickBot="1" customHeight="1">
      <c r="A12" s="15"/>
      <c r="B12" s="15"/>
      <c r="C12" s="15"/>
      <c r="D12" s="15"/>
      <c r="E12" s="15"/>
      <c r="F12" s="9" t="s">
        <v>18</v>
      </c>
      <c r="G12" s="9"/>
      <c r="H12" s="17">
        <f ca="1">ROUND(SUM(INDIRECT(ADDRESS(ROW()+(-1), COLUMN()+(0), 1)),INDIRECT(ADDRESS(ROW()+(-2), COLUMN()+(0), 1))), 2)</f>
        <v>186.03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0.185</v>
      </c>
      <c r="G14" s="12">
        <v>23.44</v>
      </c>
      <c r="H14" s="12">
        <f ca="1">ROUND(INDIRECT(ADDRESS(ROW()+(0), COLUMN()+(-2), 1))*INDIRECT(ADDRESS(ROW()+(0), COLUMN()+(-1), 1)), 2)</f>
        <v>4.34</v>
      </c>
    </row>
    <row r="15" spans="1:8" ht="13.50" thickBot="1" customHeight="1">
      <c r="A15" s="1" t="s">
        <v>23</v>
      </c>
      <c r="B15" s="1"/>
      <c r="C15" s="10" t="s">
        <v>24</v>
      </c>
      <c r="D15" s="10"/>
      <c r="E15" s="1" t="s">
        <v>25</v>
      </c>
      <c r="F15" s="13">
        <v>0.185</v>
      </c>
      <c r="G15" s="14">
        <v>22.08</v>
      </c>
      <c r="H15" s="14">
        <f ca="1">ROUND(INDIRECT(ADDRESS(ROW()+(0), COLUMN()+(-2), 1))*INDIRECT(ADDRESS(ROW()+(0), COLUMN()+(-1), 1)), 2)</f>
        <v>4.08</v>
      </c>
    </row>
    <row r="16" spans="1:8" ht="13.50" thickBot="1" customHeight="1">
      <c r="A16" s="15"/>
      <c r="B16" s="15"/>
      <c r="C16" s="15"/>
      <c r="D16" s="15"/>
      <c r="E16" s="15"/>
      <c r="F16" s="9" t="s">
        <v>26</v>
      </c>
      <c r="G16" s="9"/>
      <c r="H16" s="17">
        <f ca="1">ROUND(SUM(INDIRECT(ADDRESS(ROW()+(-1), COLUMN()+(0), 1)),INDIRECT(ADDRESS(ROW()+(-2), COLUMN()+(0), 1))), 2)</f>
        <v>8.42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194.45</v>
      </c>
      <c r="H18" s="14">
        <f ca="1">ROUND(INDIRECT(ADDRESS(ROW()+(0), COLUMN()+(-2), 1))*INDIRECT(ADDRESS(ROW()+(0), COLUMN()+(-1), 1))/100, 2)</f>
        <v>3.89</v>
      </c>
    </row>
    <row r="19" spans="1:8" ht="13.50" thickBot="1" customHeight="1">
      <c r="A19" s="21" t="s">
        <v>30</v>
      </c>
      <c r="B19" s="21"/>
      <c r="C19" s="22"/>
      <c r="D19" s="22"/>
      <c r="E19" s="23"/>
      <c r="F19" s="24" t="s">
        <v>31</v>
      </c>
      <c r="G19" s="25"/>
      <c r="H19" s="26">
        <f ca="1">ROUND(SUM(INDIRECT(ADDRESS(ROW()+(-1), COLUMN()+(0), 1)),INDIRECT(ADDRESS(ROW()+(-3), COLUMN()+(0), 1)),INDIRECT(ADDRESS(ROW()+(-7), COLUMN()+(0), 1))), 2)</f>
        <v>198.34</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