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<sst xmlns="http://schemas.openxmlformats.org/spreadsheetml/2006/main" count="75" uniqueCount="75">
  <si>
    <t xml:space="preserve"/>
  </si>
  <si>
    <t xml:space="preserve">IOD010</t>
  </si>
  <si>
    <t xml:space="preserve">Ud</t>
  </si>
  <si>
    <t xml:space="preserve">Sistema de detección y alarma de incendios, convencional.</t>
  </si>
  <si>
    <r>
      <rPr>
        <sz val="8.25"/>
        <color rgb="FF000000"/>
        <rFont val="Arial"/>
        <family val="2"/>
      </rPr>
      <t xml:space="preserve">Sistema de detección y alarma de incendios, convencional, formado por central de detección automática de incendios con una capacidad máxima de 2 zonas de detección, 4 detectores ópticos de humos, 3 pulsadores de alarma con señalización luminosa tipo rearmable y tapa de plástico basculante, sirena interior con señal acústica, sirena exterior con señal óptica y acústica y canalización de protección de cableado fija en superficie formada por tubo de PVC rígido, blindado, enchufable, de color gris RAL 7035, con IP44. Incluso cable no propagador de la llama libre de halógenos, elementos de fijación y cuantos accesorios sean necesarios para su correcta instalación.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</si>
  <si>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</si>
  <si>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</si>
  <si>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</si>
  <si>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</si>
  <si>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</si>
  <si>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</si>
  <si>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</si>
  <si>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mt35aia220a</t>
  </si>
  <si>
    <t xml:space="preserve">m</t>
  </si>
  <si>
    <t xml:space="preserve">Tubo rígido de PVC, enchufable, curvable en caliente, de color gris RAL 7035, de 16 mm de diámetro nominal, para canalización fija en superficie. Resistencia a la compresión 1250 N, resistencia al impacto 6 julios, temperatura de trabajo -15°C hasta 90°C, con grado de protección IP44 según UNE 20324, propiedades eléctricas: aislante, no propagador de la llama. Según UNE-EN 61386-1 y UNE-EN 61386-22. Incluso abrazaderas, elementos de sujeción y accesorios (curvas, manguitos, tes, codos y curvas flexibles).</t>
  </si>
  <si>
    <t xml:space="preserve">mt35ccg020a</t>
  </si>
  <si>
    <t xml:space="preserve">m</t>
  </si>
  <si>
    <t xml:space="preserve">Cable bipolar Z1O2Z1-K (AS), no propagador de la llama, con conductor multifilar de cobre clase 5 (-K) de 2x1,5 mm² de sección, con aislamiento de compuesto termoplástico a base de poliolefina libre de halógenos con baja emisión de humos y gases corrosivos (Z1), pantalla de cinta de aluminio y poliéster (O2) con conductor de drenaje de cobre estañado y cubierta externa de compuesto termoplástico a base de poliolefina libre de halógenos con baja emisión de humos y gases corrosivos (Z1) color rojo con franja verde, siendo su tensión asignada de 300/500 V. Según UNE 21031.</t>
  </si>
  <si>
    <t xml:space="preserve">mt41pig070</t>
  </si>
  <si>
    <t xml:space="preserve">Ud</t>
  </si>
  <si>
    <t xml:space="preserve">Detector óptico de humos convencional, de ABS color blanco, formado por un elemento sensible a los humos claros, para alimentación de 12 a 30 Vcc, con doble led de activación e indicador de alarma color rojo, salida para piloto de señalización remota y base universal, según UNE-EN 54-7. Incluso elementos de fijación.</t>
  </si>
  <si>
    <t xml:space="preserve">mt41pig110</t>
  </si>
  <si>
    <t xml:space="preserve">Ud</t>
  </si>
  <si>
    <t xml:space="preserve">Pulsador de alarma convencional de rearme manual, de ABS color rojo, protección IP41, con led indicador de alarma color rojo y llave de rearme, según UNE-EN 54-11. Incluso elementos de fijación.</t>
  </si>
  <si>
    <t xml:space="preserve">mt41pig130</t>
  </si>
  <si>
    <t xml:space="preserve">Ud</t>
  </si>
  <si>
    <t xml:space="preserve">Sirena electrónica, de color rojo, con señal acústica, alimentación a 24 Vcc, potencia sonora de 100 dB a 1 m y consumo de 14 mA, para instalar en paramento interior, según UNE-EN 54-3. Incluso elementos de fijación.</t>
  </si>
  <si>
    <t xml:space="preserve">mt41pig160</t>
  </si>
  <si>
    <t xml:space="preserve">Ud</t>
  </si>
  <si>
    <t xml:space="preserve">Sirena electrónica, de ABS color rojo, con señal óptica y acústica y rótulo "FUEGO", alimentación a 24 Vcc, potencia sonora de 90 dB a 1 m y consumo de 230 mA, para instalar en paramento exterior. Incluso elementos de fijación.</t>
  </si>
  <si>
    <t xml:space="preserve">mt41pig025a</t>
  </si>
  <si>
    <t xml:space="preserve">Ud</t>
  </si>
  <si>
    <t xml:space="preserve">Central de detección automática de incendios, convencional, microprocesada, de 2 zonas de detección, con caja metálica y tapa de ABS, con módulo de alimentación, rectificador de corriente y cargador de batería, panel de control con indicador de alarma y avería, y conmutador de corte de zonas, para el control de un máximo de 32 detectores y pulsadores de alarma, convencionales, según UNE 23007-2 y UNE 23007-4.</t>
  </si>
  <si>
    <t xml:space="preserve">mt41rte030d</t>
  </si>
  <si>
    <t xml:space="preserve">Ud</t>
  </si>
  <si>
    <t xml:space="preserve">Batería de 12 V y 7 Ah.</t>
  </si>
  <si>
    <t xml:space="preserve">mt41www020</t>
  </si>
  <si>
    <t xml:space="preserve">Ud</t>
  </si>
  <si>
    <t xml:space="preserve">Material auxiliar para instalaciones de detección y alarma.</t>
  </si>
  <si>
    <t xml:space="preserve">Subtotal materiales:</t>
  </si>
  <si>
    <t xml:space="preserve">Mano de obra</t>
  </si>
  <si>
    <t xml:space="preserve">mo006</t>
  </si>
  <si>
    <t xml:space="preserve">h</t>
  </si>
  <si>
    <t xml:space="preserve">Oficial 1ª instalador de redes y equipos de detección y seguridad.</t>
  </si>
  <si>
    <t xml:space="preserve">mo105</t>
  </si>
  <si>
    <t xml:space="preserve">h</t>
  </si>
  <si>
    <t xml:space="preserve">Ayudante instalador de redes y equipos de detección y seguridad.</t>
  </si>
  <si>
    <t xml:space="preserve">Subtotal mano de obra:</t>
  </si>
  <si>
    <t xml:space="preserve">Costes directos complementarios</t>
  </si>
  <si>
    <t xml:space="preserve">%</t>
  </si>
  <si>
    <t xml:space="preserve">Costes directos complementarios</t>
  </si>
  <si>
    <t xml:space="preserve">Coste de mantenimiento decenal: 2.584,51€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</si>
  <si>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</si>
  <si>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</si>
  <si>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</si>
  <si>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</si>
  <si>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</si>
  <si>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54-7:2000</t>
  </si>
  <si>
    <t xml:space="preserve">Sistemas de detección y alarma de incendios. Parte 7: Detectores de humo: Detectores puntuales que funcionan según el principio de luz difusa, luz transmitida o por ionización.</t>
  </si>
  <si>
    <t xml:space="preserve">EN  54-7:2000/A2:2006</t>
  </si>
  <si>
    <t xml:space="preserve">EN  54-7:2000/A1:2002</t>
  </si>
  <si>
    <t xml:space="preserve">EN  54-11:2001</t>
  </si>
  <si>
    <t xml:space="preserve">Sistemas de detección y alarma de incendios. Parte 11: Pulsadores manuales de alarma.</t>
  </si>
  <si>
    <t xml:space="preserve">EN  54-11:2001/A1:2005</t>
  </si>
  <si>
    <t xml:space="preserve">EN  54-3:2001</t>
  </si>
  <si>
    <t xml:space="preserve">Sistemas de detección y alarma de incendios. Parte 3: Dispositivos de alarma de incendios. Dispositivos acústicos.</t>
  </si>
  <si>
    <t xml:space="preserve">EN  54-3:2001/A2:2006</t>
  </si>
  <si>
    <t xml:space="preserve">EN  54-3:2001/A1:2002</t>
  </si>
  <si>
    <t xml:space="preserve">EN  54-2:1997</t>
  </si>
  <si>
    <t xml:space="preserve">Sistemas de detección y de alarma de incendios. Parte 2: Equipos de control e indicación.</t>
  </si>
  <si>
    <t xml:space="preserve">EN  54-2:1997/AC:1999</t>
  </si>
  <si>
    <t xml:space="preserve">EN  54-2:1997/A1:2006</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</si>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</sst>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2.38" customWidth="1"/>
    <col min="6" max="6" width="10.54" customWidth="1"/>
    <col min="7" max="7" width="3.06" customWidth="1"/>
    <col min="8" max="8" width="10.37" customWidth="1"/>
    <col min="9" max="9" width="1.02"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t="s">
        <v>7</v>
      </c>
      <c r="E8" s="6"/>
      <c r="F8" s="7" t="s">
        <v>8</v>
      </c>
      <c r="G8" s="7"/>
      <c r="H8" s="7" t="s">
        <v>9</v>
      </c>
      <c r="I8" s="7" t="s">
        <v>10</v>
      </c>
      <c r="J8" s="7"/>
    </row>
    <row r="9" spans="1:10" ht="13.50" thickBot="1" customHeight="1">
      <c r="A9" s="8">
        <v>1</v>
      </c>
      <c r="B9" s="8"/>
      <c r="C9" s="8"/>
      <c r="D9" s="9" t="s">
        <v>11</v>
      </c>
      <c r="E9" s="9"/>
      <c r="F9" s="9"/>
      <c r="G9" s="9"/>
      <c r="H9" s="8"/>
      <c r="I9" s="8"/>
      <c r="J9" s="8"/>
    </row>
    <row r="10" spans="1:10" ht="76.50" thickBot="1" customHeight="1">
      <c r="A10" s="1" t="s">
        <v>12</v>
      </c>
      <c r="B10" s="1"/>
      <c r="C10" s="10" t="s">
        <v>13</v>
      </c>
      <c r="D10" s="1" t="s">
        <v>14</v>
      </c>
      <c r="E10" s="1"/>
      <c r="F10" s="11">
        <v>148</v>
      </c>
      <c r="G10" s="11"/>
      <c r="H10" s="12">
        <v>2.51</v>
      </c>
      <c r="I10" s="12">
        <f ca="1">ROUND(INDIRECT(ADDRESS(ROW()+(0), COLUMN()+(-3), 1))*INDIRECT(ADDRESS(ROW()+(0), COLUMN()+(-1), 1)), 2)</f>
        <v>371.48</v>
      </c>
      <c r="J10" s="12"/>
    </row>
    <row r="11" spans="1:10" ht="76.50" thickBot="1" customHeight="1">
      <c r="A11" s="1" t="s">
        <v>15</v>
      </c>
      <c r="B11" s="1"/>
      <c r="C11" s="10" t="s">
        <v>16</v>
      </c>
      <c r="D11" s="1" t="s">
        <v>17</v>
      </c>
      <c r="E11" s="1"/>
      <c r="F11" s="11">
        <v>161.5</v>
      </c>
      <c r="G11" s="11"/>
      <c r="H11" s="12">
        <v>1.92</v>
      </c>
      <c r="I11" s="12">
        <f ca="1">ROUND(INDIRECT(ADDRESS(ROW()+(0), COLUMN()+(-3), 1))*INDIRECT(ADDRESS(ROW()+(0), COLUMN()+(-1), 1)), 2)</f>
        <v>310.08</v>
      </c>
      <c r="J11" s="12"/>
    </row>
    <row r="12" spans="1:10" ht="45.00" thickBot="1" customHeight="1">
      <c r="A12" s="1" t="s">
        <v>18</v>
      </c>
      <c r="B12" s="1"/>
      <c r="C12" s="10" t="s">
        <v>19</v>
      </c>
      <c r="D12" s="1" t="s">
        <v>20</v>
      </c>
      <c r="E12" s="1"/>
      <c r="F12" s="11">
        <v>4</v>
      </c>
      <c r="G12" s="11"/>
      <c r="H12" s="12">
        <v>23.28</v>
      </c>
      <c r="I12" s="12">
        <f ca="1">ROUND(INDIRECT(ADDRESS(ROW()+(0), COLUMN()+(-3), 1))*INDIRECT(ADDRESS(ROW()+(0), COLUMN()+(-1), 1)), 2)</f>
        <v>93.12</v>
      </c>
      <c r="J12" s="12"/>
    </row>
    <row r="13" spans="1:10" ht="34.50" thickBot="1" customHeight="1">
      <c r="A13" s="1" t="s">
        <v>21</v>
      </c>
      <c r="B13" s="1"/>
      <c r="C13" s="10" t="s">
        <v>22</v>
      </c>
      <c r="D13" s="1" t="s">
        <v>23</v>
      </c>
      <c r="E13" s="1"/>
      <c r="F13" s="11">
        <v>3</v>
      </c>
      <c r="G13" s="11"/>
      <c r="H13" s="12">
        <v>12.61</v>
      </c>
      <c r="I13" s="12">
        <f ca="1">ROUND(INDIRECT(ADDRESS(ROW()+(0), COLUMN()+(-3), 1))*INDIRECT(ADDRESS(ROW()+(0), COLUMN()+(-1), 1)), 2)</f>
        <v>37.83</v>
      </c>
      <c r="J13" s="12"/>
    </row>
    <row r="14" spans="1:10" ht="34.50" thickBot="1" customHeight="1">
      <c r="A14" s="1" t="s">
        <v>24</v>
      </c>
      <c r="B14" s="1"/>
      <c r="C14" s="10" t="s">
        <v>25</v>
      </c>
      <c r="D14" s="1" t="s">
        <v>26</v>
      </c>
      <c r="E14" s="1"/>
      <c r="F14" s="11">
        <v>1</v>
      </c>
      <c r="G14" s="11"/>
      <c r="H14" s="12">
        <v>38.5</v>
      </c>
      <c r="I14" s="12">
        <f ca="1">ROUND(INDIRECT(ADDRESS(ROW()+(0), COLUMN()+(-3), 1))*INDIRECT(ADDRESS(ROW()+(0), COLUMN()+(-1), 1)), 2)</f>
        <v>38.5</v>
      </c>
      <c r="J14" s="12"/>
    </row>
    <row r="15" spans="1:10" ht="34.50" thickBot="1" customHeight="1">
      <c r="A15" s="1" t="s">
        <v>27</v>
      </c>
      <c r="B15" s="1"/>
      <c r="C15" s="10" t="s">
        <v>28</v>
      </c>
      <c r="D15" s="1" t="s">
        <v>29</v>
      </c>
      <c r="E15" s="1"/>
      <c r="F15" s="11">
        <v>1</v>
      </c>
      <c r="G15" s="11"/>
      <c r="H15" s="12">
        <v>61.11</v>
      </c>
      <c r="I15" s="12">
        <f ca="1">ROUND(INDIRECT(ADDRESS(ROW()+(0), COLUMN()+(-3), 1))*INDIRECT(ADDRESS(ROW()+(0), COLUMN()+(-1), 1)), 2)</f>
        <v>61.11</v>
      </c>
      <c r="J15" s="12"/>
    </row>
    <row r="16" spans="1:10" ht="66.00" thickBot="1" customHeight="1">
      <c r="A16" s="1" t="s">
        <v>30</v>
      </c>
      <c r="B16" s="1"/>
      <c r="C16" s="10" t="s">
        <v>31</v>
      </c>
      <c r="D16" s="1" t="s">
        <v>32</v>
      </c>
      <c r="E16" s="1"/>
      <c r="F16" s="11">
        <v>1</v>
      </c>
      <c r="G16" s="11"/>
      <c r="H16" s="12">
        <v>199.82</v>
      </c>
      <c r="I16" s="12">
        <f ca="1">ROUND(INDIRECT(ADDRESS(ROW()+(0), COLUMN()+(-3), 1))*INDIRECT(ADDRESS(ROW()+(0), COLUMN()+(-1), 1)), 2)</f>
        <v>199.82</v>
      </c>
      <c r="J16" s="12"/>
    </row>
    <row r="17" spans="1:10" ht="13.50" thickBot="1" customHeight="1">
      <c r="A17" s="1" t="s">
        <v>33</v>
      </c>
      <c r="B17" s="1"/>
      <c r="C17" s="10" t="s">
        <v>34</v>
      </c>
      <c r="D17" s="1" t="s">
        <v>35</v>
      </c>
      <c r="E17" s="1"/>
      <c r="F17" s="11">
        <v>2</v>
      </c>
      <c r="G17" s="11"/>
      <c r="H17" s="12">
        <v>24.25</v>
      </c>
      <c r="I17" s="12">
        <f ca="1">ROUND(INDIRECT(ADDRESS(ROW()+(0), COLUMN()+(-3), 1))*INDIRECT(ADDRESS(ROW()+(0), COLUMN()+(-1), 1)), 2)</f>
        <v>48.5</v>
      </c>
      <c r="J17" s="12"/>
    </row>
    <row r="18" spans="1:10" ht="13.50" thickBot="1" customHeight="1">
      <c r="A18" s="1" t="s">
        <v>36</v>
      </c>
      <c r="B18" s="1"/>
      <c r="C18" s="10" t="s">
        <v>37</v>
      </c>
      <c r="D18" s="1" t="s">
        <v>38</v>
      </c>
      <c r="E18" s="1"/>
      <c r="F18" s="13">
        <v>1</v>
      </c>
      <c r="G18" s="13"/>
      <c r="H18" s="14">
        <v>1.58</v>
      </c>
      <c r="I18" s="14">
        <f ca="1">ROUND(INDIRECT(ADDRESS(ROW()+(0), COLUMN()+(-3), 1))*INDIRECT(ADDRESS(ROW()+(0), COLUMN()+(-1), 1)), 2)</f>
        <v>1.58</v>
      </c>
      <c r="J18" s="14"/>
    </row>
    <row r="19" spans="1:10" ht="13.50" thickBot="1" customHeight="1">
      <c r="A19" s="15"/>
      <c r="B19" s="15"/>
      <c r="C19" s="15"/>
      <c r="D19" s="15"/>
      <c r="E19" s="15"/>
      <c r="F19" s="9" t="s">
        <v>39</v>
      </c>
      <c r="G19" s="9"/>
      <c r="H19" s="9"/>
      <c r="I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1162.02</v>
      </c>
      <c r="J19" s="17"/>
    </row>
    <row r="20" spans="1:10" ht="13.50" thickBot="1" customHeight="1">
      <c r="A20" s="15">
        <v>2</v>
      </c>
      <c r="B20" s="15"/>
      <c r="C20" s="15"/>
      <c r="D20" s="18" t="s">
        <v>40</v>
      </c>
      <c r="E20" s="18"/>
      <c r="F20" s="18"/>
      <c r="G20" s="18"/>
      <c r="H20" s="15"/>
      <c r="I20" s="15"/>
      <c r="J20" s="15"/>
    </row>
    <row r="21" spans="1:10" ht="13.50" thickBot="1" customHeight="1">
      <c r="A21" s="1" t="s">
        <v>41</v>
      </c>
      <c r="B21" s="1"/>
      <c r="C21" s="10" t="s">
        <v>42</v>
      </c>
      <c r="D21" s="1" t="s">
        <v>43</v>
      </c>
      <c r="E21" s="1"/>
      <c r="F21" s="11">
        <v>25.01</v>
      </c>
      <c r="G21" s="11"/>
      <c r="H21" s="12">
        <v>23.74</v>
      </c>
      <c r="I21" s="12">
        <f ca="1">ROUND(INDIRECT(ADDRESS(ROW()+(0), COLUMN()+(-3), 1))*INDIRECT(ADDRESS(ROW()+(0), COLUMN()+(-1), 1)), 2)</f>
        <v>593.74</v>
      </c>
      <c r="J21" s="12"/>
    </row>
    <row r="22" spans="1:10" ht="13.50" thickBot="1" customHeight="1">
      <c r="A22" s="1" t="s">
        <v>44</v>
      </c>
      <c r="B22" s="1"/>
      <c r="C22" s="10" t="s">
        <v>45</v>
      </c>
      <c r="D22" s="1" t="s">
        <v>46</v>
      </c>
      <c r="E22" s="1"/>
      <c r="F22" s="13">
        <v>25.01</v>
      </c>
      <c r="G22" s="13"/>
      <c r="H22" s="14">
        <v>21.9</v>
      </c>
      <c r="I22" s="14">
        <f ca="1">ROUND(INDIRECT(ADDRESS(ROW()+(0), COLUMN()+(-3), 1))*INDIRECT(ADDRESS(ROW()+(0), COLUMN()+(-1), 1)), 2)</f>
        <v>547.72</v>
      </c>
      <c r="J22" s="14"/>
    </row>
    <row r="23" spans="1:10" ht="13.50" thickBot="1" customHeight="1">
      <c r="A23" s="15"/>
      <c r="B23" s="15"/>
      <c r="C23" s="15"/>
      <c r="D23" s="15"/>
      <c r="E23" s="15"/>
      <c r="F23" s="9" t="s">
        <v>47</v>
      </c>
      <c r="G23" s="9"/>
      <c r="H23" s="9"/>
      <c r="I23" s="17">
        <f ca="1">ROUND(SUM(INDIRECT(ADDRESS(ROW()+(-1), COLUMN()+(0), 1)),INDIRECT(ADDRESS(ROW()+(-2), COLUMN()+(0), 1))), 2)</f>
        <v>1141.46</v>
      </c>
      <c r="J23" s="17"/>
    </row>
    <row r="24" spans="1:10" ht="13.50" thickBot="1" customHeight="1">
      <c r="A24" s="15">
        <v>3</v>
      </c>
      <c r="B24" s="15"/>
      <c r="C24" s="15"/>
      <c r="D24" s="18" t="s">
        <v>48</v>
      </c>
      <c r="E24" s="18"/>
      <c r="F24" s="18"/>
      <c r="G24" s="18"/>
      <c r="H24" s="15"/>
      <c r="I24" s="15"/>
      <c r="J24" s="15"/>
    </row>
    <row r="25" spans="1:10" ht="13.50" thickBot="1" customHeight="1">
      <c r="A25" s="19"/>
      <c r="B25" s="19"/>
      <c r="C25" s="20" t="s">
        <v>49</v>
      </c>
      <c r="D25" s="19" t="s">
        <v>50</v>
      </c>
      <c r="E25" s="19"/>
      <c r="F25" s="13">
        <v>2</v>
      </c>
      <c r="G25" s="13"/>
      <c r="H25" s="14">
        <f ca="1">ROUND(SUM(INDIRECT(ADDRESS(ROW()+(-2), COLUMN()+(1), 1)),INDIRECT(ADDRESS(ROW()+(-6), COLUMN()+(1), 1))), 2)</f>
        <v>2303.48</v>
      </c>
      <c r="I25" s="14">
        <f ca="1">ROUND(INDIRECT(ADDRESS(ROW()+(0), COLUMN()+(-3), 1))*INDIRECT(ADDRESS(ROW()+(0), COLUMN()+(-1), 1))/100, 2)</f>
        <v>46.07</v>
      </c>
      <c r="J25" s="14"/>
    </row>
    <row r="26" spans="1:10" ht="13.50" thickBot="1" customHeight="1">
      <c r="A26" s="21" t="s">
        <v>51</v>
      </c>
      <c r="B26" s="21"/>
      <c r="C26" s="22"/>
      <c r="D26" s="23"/>
      <c r="E26" s="23"/>
      <c r="F26" s="24" t="s">
        <v>52</v>
      </c>
      <c r="G26" s="24"/>
      <c r="H26" s="25"/>
      <c r="I26" s="26">
        <f ca="1">ROUND(SUM(INDIRECT(ADDRESS(ROW()+(-1), COLUMN()+(0), 1)),INDIRECT(ADDRESS(ROW()+(-3), COLUMN()+(0), 1)),INDIRECT(ADDRESS(ROW()+(-7), COLUMN()+(0), 1))), 2)</f>
        <v>2349.55</v>
      </c>
      <c r="J26" s="26"/>
    </row>
    <row r="29" spans="1:10" ht="13.50" thickBot="1" customHeight="1">
      <c r="A29" s="27" t="s">
        <v>53</v>
      </c>
      <c r="B29" s="27"/>
      <c r="C29" s="27"/>
      <c r="D29" s="27"/>
      <c r="E29" s="27" t="s">
        <v>54</v>
      </c>
      <c r="F29" s="27"/>
      <c r="G29" s="27" t="s">
        <v>55</v>
      </c>
      <c r="H29" s="27"/>
      <c r="I29" s="27"/>
      <c r="J29" s="27" t="s">
        <v>56</v>
      </c>
    </row>
    <row r="30" spans="1:10" ht="13.50" thickBot="1" customHeight="1">
      <c r="A30" s="28" t="s">
        <v>57</v>
      </c>
      <c r="B30" s="28"/>
      <c r="C30" s="28"/>
      <c r="D30" s="28"/>
      <c r="E30" s="29">
        <v>142003</v>
      </c>
      <c r="F30" s="29"/>
      <c r="G30" s="29">
        <v>182009</v>
      </c>
      <c r="H30" s="29"/>
      <c r="I30" s="29"/>
      <c r="J30" s="29">
        <v>1</v>
      </c>
    </row>
    <row r="31" spans="1:10" ht="24.00" thickBot="1" customHeight="1">
      <c r="A31" s="30" t="s">
        <v>58</v>
      </c>
      <c r="B31" s="30"/>
      <c r="C31" s="30"/>
      <c r="D31" s="30"/>
      <c r="E31" s="31"/>
      <c r="F31" s="31"/>
      <c r="G31" s="31"/>
      <c r="H31" s="31"/>
      <c r="I31" s="31"/>
      <c r="J31" s="31"/>
    </row>
    <row r="32" spans="1:10" ht="13.50" thickBot="1" customHeight="1">
      <c r="A32" s="30" t="s">
        <v>59</v>
      </c>
      <c r="B32" s="30"/>
      <c r="C32" s="30"/>
      <c r="D32" s="30"/>
      <c r="E32" s="31">
        <v>152007</v>
      </c>
      <c r="F32" s="31"/>
      <c r="G32" s="31">
        <v>182009</v>
      </c>
      <c r="H32" s="31"/>
      <c r="I32" s="31"/>
      <c r="J32" s="31"/>
    </row>
    <row r="33" spans="1:10" ht="13.50" thickBot="1" customHeight="1">
      <c r="A33" s="32" t="s">
        <v>60</v>
      </c>
      <c r="B33" s="32"/>
      <c r="C33" s="32"/>
      <c r="D33" s="32"/>
      <c r="E33" s="33">
        <v>142003</v>
      </c>
      <c r="F33" s="33"/>
      <c r="G33" s="33">
        <v>3.06201e+06</v>
      </c>
      <c r="H33" s="33"/>
      <c r="I33" s="33"/>
      <c r="J33" s="33"/>
    </row>
    <row r="34" spans="1:10" ht="13.50" thickBot="1" customHeight="1">
      <c r="A34" s="28" t="s">
        <v>61</v>
      </c>
      <c r="B34" s="28"/>
      <c r="C34" s="28"/>
      <c r="D34" s="28"/>
      <c r="E34" s="29">
        <v>192006</v>
      </c>
      <c r="F34" s="29"/>
      <c r="G34" s="29">
        <v>192008</v>
      </c>
      <c r="H34" s="29"/>
      <c r="I34" s="29"/>
      <c r="J34" s="29">
        <v>1</v>
      </c>
    </row>
    <row r="35" spans="1:10" ht="13.50" thickBot="1" customHeight="1">
      <c r="A35" s="30" t="s">
        <v>62</v>
      </c>
      <c r="B35" s="30"/>
      <c r="C35" s="30"/>
      <c r="D35" s="30"/>
      <c r="E35" s="31"/>
      <c r="F35" s="31"/>
      <c r="G35" s="31"/>
      <c r="H35" s="31"/>
      <c r="I35" s="31"/>
      <c r="J35" s="31"/>
    </row>
    <row r="36" spans="1:10" ht="13.50" thickBot="1" customHeight="1">
      <c r="A36" s="32" t="s">
        <v>63</v>
      </c>
      <c r="B36" s="32"/>
      <c r="C36" s="32"/>
      <c r="D36" s="32"/>
      <c r="E36" s="33"/>
      <c r="F36" s="33"/>
      <c r="G36" s="33"/>
      <c r="H36" s="33"/>
      <c r="I36" s="33"/>
      <c r="J36" s="33"/>
    </row>
    <row r="37" spans="1:10" ht="13.50" thickBot="1" customHeight="1">
      <c r="A37" s="28" t="s">
        <v>64</v>
      </c>
      <c r="B37" s="28"/>
      <c r="C37" s="28"/>
      <c r="D37" s="28"/>
      <c r="E37" s="29">
        <v>142003</v>
      </c>
      <c r="F37" s="29"/>
      <c r="G37" s="29">
        <v>162009</v>
      </c>
      <c r="H37" s="29"/>
      <c r="I37" s="29"/>
      <c r="J37" s="29">
        <v>1</v>
      </c>
    </row>
    <row r="38" spans="1:10" ht="24.00" thickBot="1" customHeight="1">
      <c r="A38" s="30" t="s">
        <v>65</v>
      </c>
      <c r="B38" s="30"/>
      <c r="C38" s="30"/>
      <c r="D38" s="30"/>
      <c r="E38" s="31"/>
      <c r="F38" s="31"/>
      <c r="G38" s="31"/>
      <c r="H38" s="31"/>
      <c r="I38" s="31"/>
      <c r="J38" s="31"/>
    </row>
    <row r="39" spans="1:10" ht="13.50" thickBot="1" customHeight="1">
      <c r="A39" s="30" t="s">
        <v>66</v>
      </c>
      <c r="B39" s="30"/>
      <c r="C39" s="30"/>
      <c r="D39" s="30"/>
      <c r="E39" s="31">
        <v>132007</v>
      </c>
      <c r="F39" s="31"/>
      <c r="G39" s="31">
        <v>162009</v>
      </c>
      <c r="H39" s="31"/>
      <c r="I39" s="31"/>
      <c r="J39" s="31"/>
    </row>
    <row r="40" spans="1:10" ht="13.50" thickBot="1" customHeight="1">
      <c r="A40" s="32" t="s">
        <v>67</v>
      </c>
      <c r="B40" s="32"/>
      <c r="C40" s="32"/>
      <c r="D40" s="32"/>
      <c r="E40" s="33">
        <v>142003</v>
      </c>
      <c r="F40" s="33"/>
      <c r="G40" s="33">
        <v>3.06201e+06</v>
      </c>
      <c r="H40" s="33"/>
      <c r="I40" s="33"/>
      <c r="J40" s="33"/>
    </row>
    <row r="41" spans="1:10" ht="13.50" thickBot="1" customHeight="1">
      <c r="A41" s="28" t="s">
        <v>68</v>
      </c>
      <c r="B41" s="28"/>
      <c r="C41" s="28"/>
      <c r="D41" s="28"/>
      <c r="E41" s="29">
        <v>112008</v>
      </c>
      <c r="F41" s="29"/>
      <c r="G41" s="29">
        <v>182009</v>
      </c>
      <c r="H41" s="29"/>
      <c r="I41" s="29"/>
      <c r="J41" s="29">
        <v>1</v>
      </c>
    </row>
    <row r="42" spans="1:10" ht="13.50" thickBot="1" customHeight="1">
      <c r="A42" s="30" t="s">
        <v>69</v>
      </c>
      <c r="B42" s="30"/>
      <c r="C42" s="30"/>
      <c r="D42" s="30"/>
      <c r="E42" s="31"/>
      <c r="F42" s="31"/>
      <c r="G42" s="31"/>
      <c r="H42" s="31"/>
      <c r="I42" s="31"/>
      <c r="J42" s="31"/>
    </row>
    <row r="43" spans="1:10" ht="13.50" thickBot="1" customHeight="1">
      <c r="A43" s="30" t="s">
        <v>70</v>
      </c>
      <c r="B43" s="30"/>
      <c r="C43" s="30"/>
      <c r="D43" s="30"/>
      <c r="E43" s="31">
        <v>112008</v>
      </c>
      <c r="F43" s="31"/>
      <c r="G43" s="31">
        <v>112008</v>
      </c>
      <c r="H43" s="31"/>
      <c r="I43" s="31"/>
      <c r="J43" s="31"/>
    </row>
    <row r="44" spans="1:10" ht="13.50" thickBot="1" customHeight="1">
      <c r="A44" s="32" t="s">
        <v>71</v>
      </c>
      <c r="B44" s="32"/>
      <c r="C44" s="32"/>
      <c r="D44" s="32"/>
      <c r="E44" s="33">
        <v>112008</v>
      </c>
      <c r="F44" s="33"/>
      <c r="G44" s="33">
        <v>182009</v>
      </c>
      <c r="H44" s="33"/>
      <c r="I44" s="33"/>
      <c r="J44" s="33"/>
    </row>
    <row r="47" spans="1:1" ht="33.75" thickBot="1" customHeight="1">
      <c r="A47" s="1" t="s">
        <v>72</v>
      </c>
      <c r="B47" s="1"/>
      <c r="C47" s="1"/>
      <c r="D47" s="1"/>
      <c r="E47" s="1"/>
      <c r="F47" s="1"/>
      <c r="G47" s="1"/>
      <c r="H47" s="1"/>
      <c r="I47" s="1"/>
      <c r="J47" s="1"/>
    </row>
    <row r="48" spans="1:1" ht="33.75" thickBot="1" customHeight="1">
      <c r="A48" s="1" t="s">
        <v>73</v>
      </c>
      <c r="B48" s="1"/>
      <c r="C48" s="1"/>
      <c r="D48" s="1"/>
      <c r="E48" s="1"/>
      <c r="F48" s="1"/>
      <c r="G48" s="1"/>
      <c r="H48" s="1"/>
      <c r="I48" s="1"/>
      <c r="J48" s="1"/>
    </row>
    <row r="49" spans="1:1" ht="33.75" thickBot="1" customHeight="1">
      <c r="A49" s="1" t="s">
        <v>74</v>
      </c>
      <c r="B49" s="1"/>
      <c r="C49" s="1"/>
      <c r="D49" s="1"/>
      <c r="E49" s="1"/>
      <c r="F49" s="1"/>
      <c r="G49" s="1"/>
      <c r="H49" s="1"/>
      <c r="I49" s="1"/>
      <c r="J49" s="1"/>
    </row>
  </sheetData>
  <mergeCells count="126">
    <mergeCell ref="A1:J1"/>
    <mergeCell ref="C3:J3"/>
    <mergeCell ref="A5:J5"/>
    <mergeCell ref="A8:B8"/>
    <mergeCell ref="D8:E8"/>
    <mergeCell ref="F8:G8"/>
    <mergeCell ref="I8:J8"/>
    <mergeCell ref="A9:B9"/>
    <mergeCell ref="D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B17"/>
    <mergeCell ref="D17:E17"/>
    <mergeCell ref="F17:G17"/>
    <mergeCell ref="I17:J17"/>
    <mergeCell ref="A18:B18"/>
    <mergeCell ref="D18:E18"/>
    <mergeCell ref="F18:G18"/>
    <mergeCell ref="I18:J18"/>
    <mergeCell ref="A19:B19"/>
    <mergeCell ref="D19:E19"/>
    <mergeCell ref="F19:H19"/>
    <mergeCell ref="I19:J19"/>
    <mergeCell ref="A20:B20"/>
    <mergeCell ref="D20:G20"/>
    <mergeCell ref="I20:J20"/>
    <mergeCell ref="A21:B21"/>
    <mergeCell ref="D21:E21"/>
    <mergeCell ref="F21:G21"/>
    <mergeCell ref="I21:J21"/>
    <mergeCell ref="A22:B22"/>
    <mergeCell ref="D22:E22"/>
    <mergeCell ref="F22:G22"/>
    <mergeCell ref="I22:J22"/>
    <mergeCell ref="A23:B23"/>
    <mergeCell ref="D23:E23"/>
    <mergeCell ref="F23:H23"/>
    <mergeCell ref="I23:J23"/>
    <mergeCell ref="A24:B24"/>
    <mergeCell ref="D24:G24"/>
    <mergeCell ref="I24:J24"/>
    <mergeCell ref="A25:B25"/>
    <mergeCell ref="D25:E25"/>
    <mergeCell ref="F25:G25"/>
    <mergeCell ref="I25:J25"/>
    <mergeCell ref="A26:E26"/>
    <mergeCell ref="F26:H26"/>
    <mergeCell ref="I26:J26"/>
    <mergeCell ref="A29:D29"/>
    <mergeCell ref="E29:F29"/>
    <mergeCell ref="G29:I29"/>
    <mergeCell ref="A30:D30"/>
    <mergeCell ref="E30:F30"/>
    <mergeCell ref="G30:I30"/>
    <mergeCell ref="J30:J33"/>
    <mergeCell ref="A31:D31"/>
    <mergeCell ref="E31:F31"/>
    <mergeCell ref="G31:I31"/>
    <mergeCell ref="A32:D32"/>
    <mergeCell ref="E32:F32"/>
    <mergeCell ref="G32:I32"/>
    <mergeCell ref="A33:D33"/>
    <mergeCell ref="E33:F33"/>
    <mergeCell ref="G33:I33"/>
    <mergeCell ref="A34:D34"/>
    <mergeCell ref="E34:F36"/>
    <mergeCell ref="G34:I36"/>
    <mergeCell ref="J34:J36"/>
    <mergeCell ref="A35:D35"/>
    <mergeCell ref="A36:D36"/>
    <mergeCell ref="A37:D37"/>
    <mergeCell ref="E37:F37"/>
    <mergeCell ref="G37:I37"/>
    <mergeCell ref="J37:J40"/>
    <mergeCell ref="A38:D38"/>
    <mergeCell ref="E38:F38"/>
    <mergeCell ref="G38:I38"/>
    <mergeCell ref="A39:D39"/>
    <mergeCell ref="E39:F39"/>
    <mergeCell ref="G39:I39"/>
    <mergeCell ref="A40:D40"/>
    <mergeCell ref="E40:F40"/>
    <mergeCell ref="G40:I40"/>
    <mergeCell ref="A41:D41"/>
    <mergeCell ref="E41:F41"/>
    <mergeCell ref="G41:I41"/>
    <mergeCell ref="J41:J44"/>
    <mergeCell ref="A42:D42"/>
    <mergeCell ref="E42:F42"/>
    <mergeCell ref="G42:I42"/>
    <mergeCell ref="A43:D43"/>
    <mergeCell ref="E43:F43"/>
    <mergeCell ref="G43:I43"/>
    <mergeCell ref="A44:D44"/>
    <mergeCell ref="E44:F44"/>
    <mergeCell ref="G44:I44"/>
    <mergeCell ref="A47:J47"/>
    <mergeCell ref="A48:J48"/>
    <mergeCell ref="A49:J49"/>
  </mergeCells>
  <pageMargins left="0.147638" right="0.147638" top="0.206693" bottom="0.206693" header="0.0" footer="0.0"/>
  <pageSetup paperSize="9" orientation="portrait"/>
  <rowBreaks count="0" manualBreakCount="0">
    </rowBreaks>
</worksheet>
</file>