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<sst xmlns="http://schemas.openxmlformats.org/spreadsheetml/2006/main" count="44" uniqueCount="44">
  <si>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</si>
  <si>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</si>
  <si>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</si>
  <si>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</si>
  <si>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con entrada de 3/4" de diámetro y tres derivaciones de 1/2" de diámetro, para unión roscada, manómetro de acero inoxidable y llave de esfera de latón con mando de mariposa. Incluso toma de tierra, elementos de montaje y demás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</si>
  <si>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</si>
  <si>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</si>
  <si>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</si>
  <si>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</si>
  <si>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</si>
  <si>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</si>
  <si>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</si>
  <si>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mt43acc010a</t>
  </si>
  <si>
    <t xml:space="preserve">Ud</t>
  </si>
  <si>
    <t xml:space="preserve">Colector de cobre, con entrada de 3/4" de diámetro y tres derivaciones de 1/2" de diámetro, para unión roscada.</t>
  </si>
  <si>
    <t xml:space="preserve">mt43acc020</t>
  </si>
  <si>
    <t xml:space="preserve">Ud</t>
  </si>
  <si>
    <t xml:space="preserve">Manómetro de acero inoxidable para una presión de 0 a 600 mbar, de 100 mm de diámetro, rosca de conexión de 1/2" y precisión del 0,5%.</t>
  </si>
  <si>
    <t xml:space="preserve">mt43acv060a</t>
  </si>
  <si>
    <t xml:space="preserve">Ud</t>
  </si>
  <si>
    <t xml:space="preserve">Llave de esfera de latón con mando de mariposa, con rosca cilíndrica GAS hembra-macho de 1/2" de diámetro, PN=5 bar, según UNE 60718.</t>
  </si>
  <si>
    <t xml:space="preserve">mt35ttc010a</t>
  </si>
  <si>
    <t xml:space="preserve">m</t>
  </si>
  <si>
    <t xml:space="preserve">Conductor de cobre desnudo, de 25 mm².</t>
  </si>
  <si>
    <t xml:space="preserve">mt35ttc030</t>
  </si>
  <si>
    <t xml:space="preserve">Ud</t>
  </si>
  <si>
    <t xml:space="preserve">Abrazadera de latón.</t>
  </si>
  <si>
    <t xml:space="preserve">mt35tte010b</t>
  </si>
  <si>
    <t xml:space="preserve">Ud</t>
  </si>
  <si>
    <t xml:space="preserve">Electrodo para red de toma de tierra cobreado con 300 µm, fabricado en acero, de 15 mm de diámetro y 2 m de longitud.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</si>
  <si>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</si>
  <si>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</si>
  <si>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</si>
  <si>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</si>
  <si>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</si>
  <si>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</si>
  <si>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</si>
  <si>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</si>
  <si>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</si>
  <si>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</si>
  <si>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</si>
  <si>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</si>
  <si>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15,85€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</si>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</sst>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7.14" customWidth="1"/>
    <col min="4" max="4" width="75.48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72.17</v>
      </c>
      <c r="G10" s="12">
        <f ca="1">ROUND(INDIRECT(ADDRESS(ROW()+(0), COLUMN()+(-2), 1))*INDIRECT(ADDRESS(ROW()+(0), COLUMN()+(-1), 1)), 2)</f>
        <v>72.17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94.58</v>
      </c>
      <c r="G11" s="12">
        <f ca="1">ROUND(INDIRECT(ADDRESS(ROW()+(0), COLUMN()+(-2), 1))*INDIRECT(ADDRESS(ROW()+(0), COLUMN()+(-1), 1)), 2)</f>
        <v>94.58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12.6</v>
      </c>
      <c r="G12" s="12">
        <f ca="1">ROUND(INDIRECT(ADDRESS(ROW()+(0), COLUMN()+(-2), 1))*INDIRECT(ADDRESS(ROW()+(0), COLUMN()+(-1), 1)), 2)</f>
        <v>12.6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2</v>
      </c>
      <c r="F13" s="12">
        <v>1.3</v>
      </c>
      <c r="G13" s="12">
        <f ca="1">ROUND(INDIRECT(ADDRESS(ROW()+(0), COLUMN()+(-2), 1))*INDIRECT(ADDRESS(ROW()+(0), COLUMN()+(-1), 1)), 2)</f>
        <v>2.6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1</v>
      </c>
      <c r="F14" s="12">
        <v>1.4</v>
      </c>
      <c r="G14" s="12">
        <f ca="1">ROUND(INDIRECT(ADDRESS(ROW()+(0), COLUMN()+(-2), 1))*INDIRECT(ADDRESS(ROW()+(0), COLUMN()+(-1), 1)), 2)</f>
        <v>1.4</v>
      </c>
    </row>
    <row r="15" spans="1:7" ht="24.00" thickBot="1" customHeight="1">
      <c r="A15" s="1" t="s">
        <v>27</v>
      </c>
      <c r="B15" s="1"/>
      <c r="C15" s="10" t="s">
        <v>28</v>
      </c>
      <c r="D15" s="1" t="s">
        <v>29</v>
      </c>
      <c r="E15" s="13">
        <v>1</v>
      </c>
      <c r="F15" s="14">
        <v>18</v>
      </c>
      <c r="G15" s="14">
        <f ca="1">ROUND(INDIRECT(ADDRESS(ROW()+(0), COLUMN()+(-2), 1))*INDIRECT(ADDRESS(ROW()+(0), COLUMN()+(-1), 1)), 2)</f>
        <v>18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201.35</v>
      </c>
    </row>
    <row r="17" spans="1:7" ht="13.50" thickBot="1" customHeight="1">
      <c r="A17" s="15">
        <v>2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0.451</v>
      </c>
      <c r="F18" s="12">
        <v>23.74</v>
      </c>
      <c r="G18" s="12">
        <f ca="1">ROUND(INDIRECT(ADDRESS(ROW()+(0), COLUMN()+(-2), 1))*INDIRECT(ADDRESS(ROW()+(0), COLUMN()+(-1), 1)), 2)</f>
        <v>10.71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0.451</v>
      </c>
      <c r="F19" s="14">
        <v>21.9</v>
      </c>
      <c r="G19" s="14">
        <f ca="1">ROUND(INDIRECT(ADDRESS(ROW()+(0), COLUMN()+(-2), 1))*INDIRECT(ADDRESS(ROW()+(0), COLUMN()+(-1), 1)), 2)</f>
        <v>9.88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1)),INDIRECT(ADDRESS(ROW()+(-2), COLUMN()+(0), 1))), 2)</f>
        <v>20.59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9"/>
      <c r="B22" s="19"/>
      <c r="C22" s="20" t="s">
        <v>40</v>
      </c>
      <c r="D22" s="19" t="s">
        <v>41</v>
      </c>
      <c r="E22" s="13">
        <v>2</v>
      </c>
      <c r="F22" s="14">
        <f ca="1">ROUND(SUM(INDIRECT(ADDRESS(ROW()+(-2), COLUMN()+(1), 1)),INDIRECT(ADDRESS(ROW()+(-6), COLUMN()+(1), 1))), 2)</f>
        <v>221.94</v>
      </c>
      <c r="G22" s="14">
        <f ca="1">ROUND(INDIRECT(ADDRESS(ROW()+(0), COLUMN()+(-2), 1))*INDIRECT(ADDRESS(ROW()+(0), COLUMN()+(-1), 1))/100, 2)</f>
        <v>4.44</v>
      </c>
    </row>
    <row r="23" spans="1:7" ht="13.50" thickBot="1" customHeight="1">
      <c r="A23" s="21" t="s">
        <v>42</v>
      </c>
      <c r="B23" s="21"/>
      <c r="C23" s="22"/>
      <c r="D23" s="23"/>
      <c r="E23" s="24" t="s">
        <v>43</v>
      </c>
      <c r="F23" s="25"/>
      <c r="G23" s="26">
        <f ca="1">ROUND(SUM(INDIRECT(ADDRESS(ROW()+(-1), COLUMN()+(0), 1)),INDIRECT(ADDRESS(ROW()+(-3), COLUMN()+(0), 1)),INDIRECT(ADDRESS(ROW()+(-7), COLUMN()+(0), 1))), 2)</f>
        <v>226.38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