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<sst xmlns="http://schemas.openxmlformats.org/spreadsheetml/2006/main" count="53" uniqueCount="53">
  <si>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</si>
  <si>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IGD105</t>
  </si>
  <si>
    <t xml:space="preserve">Ud</t>
  </si>
  <si>
    <t xml:space="preserve">Boca de carga desplazada.</t>
  </si>
  <si>
    <r>
      <rPr>
        <sz val="8.25"/>
        <color rgb="FF000000"/>
        <rFont val="Arial"/>
        <family val="2"/>
      </rPr>
      <t xml:space="preserve">Boca de carga desplazada de acero, de 1 1/2" (40 mm) compuesta por valvulería, manómetro y accesorios de conexión, alojada en hornacina con marco y puerta. Incluso material auxiliar para montaje y sujeción a la obra, accesorios y piezas especiales, marco y puerta de registro de chapa galvanizada y cerradura de triángulo. El precio no incluye la formación de la hornacina ni la colocación del marco y la puerta.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</si>
  <si>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</si>
  <si>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</si>
  <si>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</si>
  <si>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</si>
  <si>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</si>
  <si>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</si>
  <si>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</si>
  <si>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mt43acv150</t>
  </si>
  <si>
    <t xml:space="preserve">Ud</t>
  </si>
  <si>
    <t xml:space="preserve">Boca de carga de latón con clapeta, con rosca cónica NPT de 1 1/4" de diámetro.</t>
  </si>
  <si>
    <t xml:space="preserve">mt43acv100d</t>
  </si>
  <si>
    <t xml:space="preserve">Ud</t>
  </si>
  <si>
    <t xml:space="preserve">Llave de esfera de acero inoxidable con mando de palanca, con rosca cilíndrica GAS hembra-hembra de 1 1/2" de diámetro, PN=56 bar.</t>
  </si>
  <si>
    <t xml:space="preserve">mt08tan330f</t>
  </si>
  <si>
    <t xml:space="preserve">Ud</t>
  </si>
  <si>
    <t xml:space="preserve">Material auxiliar para montaje y sujeción a la obra de las tuberías de acero, de 1 1/2" DN 40 mm.</t>
  </si>
  <si>
    <t xml:space="preserve">mt08tan010fm</t>
  </si>
  <si>
    <t xml:space="preserve">m</t>
  </si>
  <si>
    <t xml:space="preserve">Tubo de acero negro, con soldadura longitudinal por resistencia eléctrica, serie M, de 1 1/2" DN 40 mm de diámetro y 3,2 mm de espesor, según UNE-EN 10255, con el precio incrementado el 60% en concepto de accesorios y piezas especiales.</t>
  </si>
  <si>
    <t xml:space="preserve">mt43acv090a</t>
  </si>
  <si>
    <t xml:space="preserve">Ud</t>
  </si>
  <si>
    <t xml:space="preserve">Llave de esfera de latón con mando de palanca, con rosca cilíndrica GAS hembra-hembra de 1/4" de diámetro, PN=30 bar, acabado cromado.</t>
  </si>
  <si>
    <t xml:space="preserve">mt43www050</t>
  </si>
  <si>
    <t xml:space="preserve">Ud</t>
  </si>
  <si>
    <t xml:space="preserve">Manómetro de acero inoxidable con baño de glicerina y diámetro de esfera de 60 mm, con toma vertical, para montaje roscado de 1/4", escala de presión de 0 a 40 bar.</t>
  </si>
  <si>
    <t xml:space="preserve">mt43acv200</t>
  </si>
  <si>
    <t xml:space="preserve">Ud</t>
  </si>
  <si>
    <t xml:space="preserve">Válvula de seguridad de latón, con rosca cónica NPT de 3/4" de diámetro.</t>
  </si>
  <si>
    <t xml:space="preserve">mt43acv250</t>
  </si>
  <si>
    <t xml:space="preserve">Ud</t>
  </si>
  <si>
    <t xml:space="preserve">Acoplamiento de latón hembra-macho con tuerca, para boca de carga, con rosca trapezoidal ACME de 1 3/4" de diámetro y rosca cónica NPT de 1" de diámetro.</t>
  </si>
  <si>
    <t xml:space="preserve">mt43www065</t>
  </si>
  <si>
    <t xml:space="preserve">Ud</t>
  </si>
  <si>
    <t xml:space="preserve">Marco y puerta de chapa galvanizada de 400x300 mm, con cerradura de triángulo.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</si>
  <si>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</si>
  <si>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</si>
  <si>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</si>
  <si>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</si>
  <si>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</si>
  <si>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</si>
  <si>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</si>
  <si>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</si>
  <si>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</si>
  <si>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</si>
  <si>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</si>
  <si>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</si>
  <si>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57,18€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</si>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</sst>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3.44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27.15</v>
      </c>
      <c r="G10" s="12">
        <f ca="1">ROUND(INDIRECT(ADDRESS(ROW()+(0), COLUMN()+(-2), 1))*INDIRECT(ADDRESS(ROW()+(0), COLUMN()+(-1), 1)), 2)</f>
        <v>27.15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172.93</v>
      </c>
      <c r="G11" s="12">
        <f ca="1">ROUND(INDIRECT(ADDRESS(ROW()+(0), COLUMN()+(-2), 1))*INDIRECT(ADDRESS(ROW()+(0), COLUMN()+(-1), 1)), 2)</f>
        <v>345.86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0.6</v>
      </c>
      <c r="F12" s="12">
        <v>0.95</v>
      </c>
      <c r="G12" s="12">
        <f ca="1">ROUND(INDIRECT(ADDRESS(ROW()+(0), COLUMN()+(-2), 1))*INDIRECT(ADDRESS(ROW()+(0), COLUMN()+(-1), 1)), 2)</f>
        <v>0.57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0.6</v>
      </c>
      <c r="F13" s="12">
        <v>12.67</v>
      </c>
      <c r="G13" s="12">
        <f ca="1">ROUND(INDIRECT(ADDRESS(ROW()+(0), COLUMN()+(-2), 1))*INDIRECT(ADDRESS(ROW()+(0), COLUMN()+(-1), 1)), 2)</f>
        <v>7.6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7.14</v>
      </c>
      <c r="G14" s="12">
        <f ca="1">ROUND(INDIRECT(ADDRESS(ROW()+(0), COLUMN()+(-2), 1))*INDIRECT(ADDRESS(ROW()+(0), COLUMN()+(-1), 1)), 2)</f>
        <v>7.14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1</v>
      </c>
      <c r="F15" s="12">
        <v>11.2</v>
      </c>
      <c r="G15" s="12">
        <f ca="1">ROUND(INDIRECT(ADDRESS(ROW()+(0), COLUMN()+(-2), 1))*INDIRECT(ADDRESS(ROW()+(0), COLUMN()+(-1), 1)), 2)</f>
        <v>11.2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1</v>
      </c>
      <c r="F16" s="12">
        <v>33.28</v>
      </c>
      <c r="G16" s="12">
        <f ca="1">ROUND(INDIRECT(ADDRESS(ROW()+(0), COLUMN()+(-2), 1))*INDIRECT(ADDRESS(ROW()+(0), COLUMN()+(-1), 1)), 2)</f>
        <v>33.28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1</v>
      </c>
      <c r="F17" s="12">
        <v>20.92</v>
      </c>
      <c r="G17" s="12">
        <f ca="1">ROUND(INDIRECT(ADDRESS(ROW()+(0), COLUMN()+(-2), 1))*INDIRECT(ADDRESS(ROW()+(0), COLUMN()+(-1), 1)), 2)</f>
        <v>20.92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3">
        <v>1</v>
      </c>
      <c r="F18" s="14">
        <v>69</v>
      </c>
      <c r="G18" s="14">
        <f ca="1">ROUND(INDIRECT(ADDRESS(ROW()+(0), COLUMN()+(-2), 1))*INDIRECT(ADDRESS(ROW()+(0), COLUMN()+(-1), 1)), 2)</f>
        <v>69</v>
      </c>
    </row>
    <row r="19" spans="1:7" ht="13.50" thickBot="1" customHeight="1">
      <c r="A19" s="15"/>
      <c r="B19" s="15"/>
      <c r="C19" s="15"/>
      <c r="D19" s="15"/>
      <c r="E19" s="9" t="s">
        <v>39</v>
      </c>
      <c r="F19" s="9"/>
      <c r="G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522.72</v>
      </c>
    </row>
    <row r="20" spans="1:7" ht="13.50" thickBot="1" customHeight="1">
      <c r="A20" s="15">
        <v>2</v>
      </c>
      <c r="B20" s="15"/>
      <c r="C20" s="15"/>
      <c r="D20" s="18" t="s">
        <v>40</v>
      </c>
      <c r="E20" s="18"/>
      <c r="F20" s="15"/>
      <c r="G20" s="15"/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1">
        <v>2.194</v>
      </c>
      <c r="F21" s="12">
        <v>23.74</v>
      </c>
      <c r="G21" s="12">
        <f ca="1">ROUND(INDIRECT(ADDRESS(ROW()+(0), COLUMN()+(-2), 1))*INDIRECT(ADDRESS(ROW()+(0), COLUMN()+(-1), 1)), 2)</f>
        <v>52.09</v>
      </c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3">
        <v>2.194</v>
      </c>
      <c r="F22" s="14">
        <v>21.9</v>
      </c>
      <c r="G22" s="14">
        <f ca="1">ROUND(INDIRECT(ADDRESS(ROW()+(0), COLUMN()+(-2), 1))*INDIRECT(ADDRESS(ROW()+(0), COLUMN()+(-1), 1)), 2)</f>
        <v>48.05</v>
      </c>
    </row>
    <row r="23" spans="1:7" ht="13.50" thickBot="1" customHeight="1">
      <c r="A23" s="15"/>
      <c r="B23" s="15"/>
      <c r="C23" s="15"/>
      <c r="D23" s="15"/>
      <c r="E23" s="9" t="s">
        <v>47</v>
      </c>
      <c r="F23" s="9"/>
      <c r="G23" s="17">
        <f ca="1">ROUND(SUM(INDIRECT(ADDRESS(ROW()+(-1), COLUMN()+(0), 1)),INDIRECT(ADDRESS(ROW()+(-2), COLUMN()+(0), 1))), 2)</f>
        <v>100.14</v>
      </c>
    </row>
    <row r="24" spans="1:7" ht="13.50" thickBot="1" customHeight="1">
      <c r="A24" s="15">
        <v>3</v>
      </c>
      <c r="B24" s="15"/>
      <c r="C24" s="15"/>
      <c r="D24" s="18" t="s">
        <v>48</v>
      </c>
      <c r="E24" s="18"/>
      <c r="F24" s="15"/>
      <c r="G24" s="15"/>
    </row>
    <row r="25" spans="1:7" ht="13.50" thickBot="1" customHeight="1">
      <c r="A25" s="19"/>
      <c r="B25" s="19"/>
      <c r="C25" s="20" t="s">
        <v>49</v>
      </c>
      <c r="D25" s="19" t="s">
        <v>50</v>
      </c>
      <c r="E25" s="13">
        <v>2</v>
      </c>
      <c r="F25" s="14">
        <f ca="1">ROUND(SUM(INDIRECT(ADDRESS(ROW()+(-2), COLUMN()+(1), 1)),INDIRECT(ADDRESS(ROW()+(-6), COLUMN()+(1), 1))), 2)</f>
        <v>622.86</v>
      </c>
      <c r="G25" s="14">
        <f ca="1">ROUND(INDIRECT(ADDRESS(ROW()+(0), COLUMN()+(-2), 1))*INDIRECT(ADDRESS(ROW()+(0), COLUMN()+(-1), 1))/100, 2)</f>
        <v>12.46</v>
      </c>
    </row>
    <row r="26" spans="1:7" ht="13.50" thickBot="1" customHeight="1">
      <c r="A26" s="21" t="s">
        <v>51</v>
      </c>
      <c r="B26" s="21"/>
      <c r="C26" s="22"/>
      <c r="D26" s="23"/>
      <c r="E26" s="24" t="s">
        <v>52</v>
      </c>
      <c r="F26" s="25"/>
      <c r="G26" s="26">
        <f ca="1">ROUND(SUM(INDIRECT(ADDRESS(ROW()+(-1), COLUMN()+(0), 1)),INDIRECT(ADDRESS(ROW()+(-3), COLUMN()+(0), 1)),INDIRECT(ADDRESS(ROW()+(-7), COLUMN()+(0), 1))), 2)</f>
        <v>635.32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B22"/>
    <mergeCell ref="A23:B23"/>
    <mergeCell ref="E23:F23"/>
    <mergeCell ref="A24:B24"/>
    <mergeCell ref="D24:E24"/>
    <mergeCell ref="A25:B25"/>
    <mergeCell ref="A26:D26"/>
    <mergeCell ref="E26:F26"/>
  </mergeCells>
  <pageMargins left="0.147638" right="0.147638" top="0.206693" bottom="0.206693" header="0.0" footer="0.0"/>
  <pageSetup paperSize="9" orientation="portrait"/>
  <rowBreaks count="0" manualBreakCount="0">
    </rowBreaks>
</worksheet>
</file>