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<sst xmlns="http://schemas.openxmlformats.org/spreadsheetml/2006/main" count="44" uniqueCount="44">
  <si>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</si>
  <si>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IFB010</t>
  </si>
  <si>
    <t xml:space="preserve">Ud</t>
  </si>
  <si>
    <t xml:space="preserve">Alimentación de agua potable.</t>
  </si>
  <si>
    <r>
      <rPr>
        <sz val="8.25"/>
        <color rgb="FF000000"/>
        <rFont val="Arial"/>
        <family val="2"/>
      </rPr>
      <t xml:space="preserve">Alimentación de agua potable, de 8 m de longitud, colocada superficialmente y fijada al paramento, formada por tubo de polipropileno copolímero random (PP-R), serie 5, de 32 mm de diámetro exterior y 2,9 mm de espesor; llave de corte general de compuerta de 1"; filtro retenedor de residuos; grifo de comprobación y válvula de retención. Incluso material auxiliar para montaje y sujeción a la obra, accesorios y piezas especiales.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</si>
  <si>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</si>
  <si>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</si>
  <si>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</si>
  <si>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</si>
  <si>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</si>
  <si>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</si>
  <si>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</si>
  <si>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mt37svc010f</t>
  </si>
  <si>
    <t xml:space="preserve">Ud</t>
  </si>
  <si>
    <t xml:space="preserve">Válvula de compuerta de latón fundido, para roscar, de 1".</t>
  </si>
  <si>
    <t xml:space="preserve">mt37www060d</t>
  </si>
  <si>
    <t xml:space="preserve">Ud</t>
  </si>
  <si>
    <t xml:space="preserve">Filtro retenedor de residuos de latón, con tamiz de acero inoxidable con perforaciones de 0,4 mm de diámetro, con rosca de 1", para una presión máxima de trabajo de 16 bar y una temperatura máxima de 110°C.</t>
  </si>
  <si>
    <t xml:space="preserve">mt37sgl012a</t>
  </si>
  <si>
    <t xml:space="preserve">Ud</t>
  </si>
  <si>
    <t xml:space="preserve">Grifo de comprobación de latón, para roscar, de 1/2".</t>
  </si>
  <si>
    <t xml:space="preserve">mt37svr010c</t>
  </si>
  <si>
    <t xml:space="preserve">Ud</t>
  </si>
  <si>
    <t xml:space="preserve">Válvula de retención de latón para roscar de 1".</t>
  </si>
  <si>
    <t xml:space="preserve">mt37toa400b</t>
  </si>
  <si>
    <t xml:space="preserve">Ud</t>
  </si>
  <si>
    <t xml:space="preserve">Material auxiliar para montaje y sujeción a la obra de las tuberías de polipropileno copolímero random (PP-R), serie 5, de 32 mm de diámetro exterior.</t>
  </si>
  <si>
    <t xml:space="preserve">mt37toa110abg</t>
  </si>
  <si>
    <t xml:space="preserve">m</t>
  </si>
  <si>
    <t xml:space="preserve">Tubo de polipropileno copolímero random (PP-R), serie 5, de 32 mm de diámetro exterior y 2,9 mm de espesor, según UNE-EN ISO 15874-2, con el precio incrementado el 30% en concepto de accesorios y piezas especiales.</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</si>
  <si>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</si>
  <si>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</si>
  <si>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</si>
  <si>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</si>
  <si>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</si>
  <si>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</si>
  <si>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</si>
  <si>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</si>
  <si>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</si>
  <si>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</si>
  <si>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</si>
  <si>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</si>
  <si>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5,75€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</si>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</sst>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1.19" customWidth="1"/>
    <col min="4" max="4" width="7.65" customWidth="1"/>
    <col min="5" max="5" width="73.44"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2</v>
      </c>
      <c r="G10" s="12">
        <v>9.14</v>
      </c>
      <c r="H10" s="12">
        <f ca="1">ROUND(INDIRECT(ADDRESS(ROW()+(0), COLUMN()+(-2), 1))*INDIRECT(ADDRESS(ROW()+(0), COLUMN()+(-1), 1)), 2)</f>
        <v>18.28</v>
      </c>
    </row>
    <row r="11" spans="1:8" ht="34.50" thickBot="1" customHeight="1">
      <c r="A11" s="1" t="s">
        <v>15</v>
      </c>
      <c r="B11" s="1"/>
      <c r="C11" s="1"/>
      <c r="D11" s="10" t="s">
        <v>16</v>
      </c>
      <c r="E11" s="1" t="s">
        <v>17</v>
      </c>
      <c r="F11" s="11">
        <v>1</v>
      </c>
      <c r="G11" s="12">
        <v>9.12</v>
      </c>
      <c r="H11" s="12">
        <f ca="1">ROUND(INDIRECT(ADDRESS(ROW()+(0), COLUMN()+(-2), 1))*INDIRECT(ADDRESS(ROW()+(0), COLUMN()+(-1), 1)), 2)</f>
        <v>9.12</v>
      </c>
    </row>
    <row r="12" spans="1:8" ht="13.50" thickBot="1" customHeight="1">
      <c r="A12" s="1" t="s">
        <v>18</v>
      </c>
      <c r="B12" s="1"/>
      <c r="C12" s="1"/>
      <c r="D12" s="10" t="s">
        <v>19</v>
      </c>
      <c r="E12" s="1" t="s">
        <v>20</v>
      </c>
      <c r="F12" s="11">
        <v>1</v>
      </c>
      <c r="G12" s="12">
        <v>5.14</v>
      </c>
      <c r="H12" s="12">
        <f ca="1">ROUND(INDIRECT(ADDRESS(ROW()+(0), COLUMN()+(-2), 1))*INDIRECT(ADDRESS(ROW()+(0), COLUMN()+(-1), 1)), 2)</f>
        <v>5.14</v>
      </c>
    </row>
    <row r="13" spans="1:8" ht="13.50" thickBot="1" customHeight="1">
      <c r="A13" s="1" t="s">
        <v>21</v>
      </c>
      <c r="B13" s="1"/>
      <c r="C13" s="1"/>
      <c r="D13" s="10" t="s">
        <v>22</v>
      </c>
      <c r="E13" s="1" t="s">
        <v>23</v>
      </c>
      <c r="F13" s="11">
        <v>1</v>
      </c>
      <c r="G13" s="12">
        <v>8.08</v>
      </c>
      <c r="H13" s="12">
        <f ca="1">ROUND(INDIRECT(ADDRESS(ROW()+(0), COLUMN()+(-2), 1))*INDIRECT(ADDRESS(ROW()+(0), COLUMN()+(-1), 1)), 2)</f>
        <v>8.08</v>
      </c>
    </row>
    <row r="14" spans="1:8" ht="24.00" thickBot="1" customHeight="1">
      <c r="A14" s="1" t="s">
        <v>24</v>
      </c>
      <c r="B14" s="1"/>
      <c r="C14" s="1"/>
      <c r="D14" s="10" t="s">
        <v>25</v>
      </c>
      <c r="E14" s="1" t="s">
        <v>26</v>
      </c>
      <c r="F14" s="11">
        <v>8</v>
      </c>
      <c r="G14" s="12">
        <v>0.11</v>
      </c>
      <c r="H14" s="12">
        <f ca="1">ROUND(INDIRECT(ADDRESS(ROW()+(0), COLUMN()+(-2), 1))*INDIRECT(ADDRESS(ROW()+(0), COLUMN()+(-1), 1)), 2)</f>
        <v>0.88</v>
      </c>
    </row>
    <row r="15" spans="1:8" ht="34.50" thickBot="1" customHeight="1">
      <c r="A15" s="1" t="s">
        <v>27</v>
      </c>
      <c r="B15" s="1"/>
      <c r="C15" s="1"/>
      <c r="D15" s="10" t="s">
        <v>28</v>
      </c>
      <c r="E15" s="1" t="s">
        <v>29</v>
      </c>
      <c r="F15" s="13">
        <v>8</v>
      </c>
      <c r="G15" s="14">
        <v>5.06</v>
      </c>
      <c r="H15" s="14">
        <f ca="1">ROUND(INDIRECT(ADDRESS(ROW()+(0), COLUMN()+(-2), 1))*INDIRECT(ADDRESS(ROW()+(0), COLUMN()+(-1), 1)), 2)</f>
        <v>40.48</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81.98</v>
      </c>
    </row>
    <row r="17" spans="1:8" ht="13.50" thickBot="1" customHeight="1">
      <c r="A17" s="15">
        <v>2</v>
      </c>
      <c r="B17" s="15"/>
      <c r="C17" s="15"/>
      <c r="D17" s="15"/>
      <c r="E17" s="18" t="s">
        <v>31</v>
      </c>
      <c r="F17" s="18"/>
      <c r="G17" s="15"/>
      <c r="H17" s="15"/>
    </row>
    <row r="18" spans="1:8" ht="13.50" thickBot="1" customHeight="1">
      <c r="A18" s="1" t="s">
        <v>32</v>
      </c>
      <c r="B18" s="1"/>
      <c r="C18" s="1"/>
      <c r="D18" s="10" t="s">
        <v>33</v>
      </c>
      <c r="E18" s="1" t="s">
        <v>34</v>
      </c>
      <c r="F18" s="11">
        <v>0.676</v>
      </c>
      <c r="G18" s="12">
        <v>23.74</v>
      </c>
      <c r="H18" s="12">
        <f ca="1">ROUND(INDIRECT(ADDRESS(ROW()+(0), COLUMN()+(-2), 1))*INDIRECT(ADDRESS(ROW()+(0), COLUMN()+(-1), 1)), 2)</f>
        <v>16.05</v>
      </c>
    </row>
    <row r="19" spans="1:8" ht="13.50" thickBot="1" customHeight="1">
      <c r="A19" s="1" t="s">
        <v>35</v>
      </c>
      <c r="B19" s="1"/>
      <c r="C19" s="1"/>
      <c r="D19" s="10" t="s">
        <v>36</v>
      </c>
      <c r="E19" s="1" t="s">
        <v>37</v>
      </c>
      <c r="F19" s="13">
        <v>0.676</v>
      </c>
      <c r="G19" s="14">
        <v>21.9</v>
      </c>
      <c r="H19" s="14">
        <f ca="1">ROUND(INDIRECT(ADDRESS(ROW()+(0), COLUMN()+(-2), 1))*INDIRECT(ADDRESS(ROW()+(0), COLUMN()+(-1), 1)), 2)</f>
        <v>14.8</v>
      </c>
    </row>
    <row r="20" spans="1:8" ht="13.50" thickBot="1" customHeight="1">
      <c r="A20" s="15"/>
      <c r="B20" s="15"/>
      <c r="C20" s="15"/>
      <c r="D20" s="15"/>
      <c r="E20" s="15"/>
      <c r="F20" s="9" t="s">
        <v>38</v>
      </c>
      <c r="G20" s="9"/>
      <c r="H20" s="17">
        <f ca="1">ROUND(SUM(INDIRECT(ADDRESS(ROW()+(-1), COLUMN()+(0), 1)),INDIRECT(ADDRESS(ROW()+(-2), COLUMN()+(0), 1))), 2)</f>
        <v>30.85</v>
      </c>
    </row>
    <row r="21" spans="1:8" ht="13.50" thickBot="1" customHeight="1">
      <c r="A21" s="15">
        <v>3</v>
      </c>
      <c r="B21" s="15"/>
      <c r="C21" s="15"/>
      <c r="D21" s="15"/>
      <c r="E21" s="18" t="s">
        <v>39</v>
      </c>
      <c r="F21" s="18"/>
      <c r="G21" s="15"/>
      <c r="H21" s="15"/>
    </row>
    <row r="22" spans="1:8" ht="13.50" thickBot="1" customHeight="1">
      <c r="A22" s="19"/>
      <c r="B22" s="19"/>
      <c r="C22" s="19"/>
      <c r="D22" s="20" t="s">
        <v>40</v>
      </c>
      <c r="E22" s="19" t="s">
        <v>41</v>
      </c>
      <c r="F22" s="13">
        <v>2</v>
      </c>
      <c r="G22" s="14">
        <f ca="1">ROUND(SUM(INDIRECT(ADDRESS(ROW()+(-2), COLUMN()+(1), 1)),INDIRECT(ADDRESS(ROW()+(-6), COLUMN()+(1), 1))), 2)</f>
        <v>112.83</v>
      </c>
      <c r="H22" s="14">
        <f ca="1">ROUND(INDIRECT(ADDRESS(ROW()+(0), COLUMN()+(-2), 1))*INDIRECT(ADDRESS(ROW()+(0), COLUMN()+(-1), 1))/100, 2)</f>
        <v>2.26</v>
      </c>
    </row>
    <row r="23" spans="1:8" ht="13.50" thickBot="1" customHeight="1">
      <c r="A23" s="21" t="s">
        <v>42</v>
      </c>
      <c r="B23" s="21"/>
      <c r="C23" s="21"/>
      <c r="D23" s="22"/>
      <c r="E23" s="23"/>
      <c r="F23" s="24" t="s">
        <v>43</v>
      </c>
      <c r="G23" s="25"/>
      <c r="H23" s="26">
        <f ca="1">ROUND(SUM(INDIRECT(ADDRESS(ROW()+(-1), COLUMN()+(0), 1)),INDIRECT(ADDRESS(ROW()+(-3), COLUMN()+(0), 1)),INDIRECT(ADDRESS(ROW()+(-7), COLUMN()+(0), 1))), 2)</f>
        <v>115.09</v>
      </c>
    </row>
  </sheetData>
  <mergeCells count="25">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A20:C20"/>
    <mergeCell ref="F20:G20"/>
    <mergeCell ref="A21:C21"/>
    <mergeCell ref="E21:F21"/>
    <mergeCell ref="A22:C22"/>
    <mergeCell ref="A23:E23"/>
    <mergeCell ref="F23:G23"/>
  </mergeCells>
  <pageMargins left="0.147638" right="0.147638" top="0.206693" bottom="0.206693" header="0.0" footer="0.0"/>
  <pageSetup paperSize="9" orientation="portrait"/>
  <rowBreaks count="0" manualBreakCount="0">
    </rowBreaks>
</worksheet>
</file>