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<sst xmlns="http://schemas.openxmlformats.org/spreadsheetml/2006/main" count="78" uniqueCount="78">
  <si>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</si>
  <si>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ICH010</t>
  </si>
  <si>
    <t xml:space="preserve">Ud</t>
  </si>
  <si>
    <t xml:space="preserve">Chimenea francesa.</t>
  </si>
  <si>
    <r>
      <rPr>
        <sz val="8.25"/>
        <color rgb="FF000000"/>
        <rFont val="Arial"/>
        <family val="2"/>
      </rPr>
      <t xml:space="preserve">Chimenea francesa "in situ", compuesta de hogar abierto de ladrillo cerámico refractario recibido con mortero refractario, tipo G, según UNE-EN 998-2 y campana de ladrillo cerámico hueco revestido de yeso.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</si>
  <si>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</si>
  <si>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</si>
  <si>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</si>
  <si>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</si>
  <si>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</si>
  <si>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</si>
  <si>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</si>
  <si>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mt05mre010k</t>
  </si>
  <si>
    <t xml:space="preserve">Ud</t>
  </si>
  <si>
    <t xml:space="preserve">Ladrillo cerámico refractario, 25x12x4 cm, según UNE-EN 771-1.</t>
  </si>
  <si>
    <t xml:space="preserve">mt09moc150b</t>
  </si>
  <si>
    <t xml:space="preserve">kg</t>
  </si>
  <si>
    <t xml:space="preserve">Mortero refractario, tipo G, según UNE-EN 998-2, compuesto por cemento aluminoso, aditivos y áridos silíceos.</t>
  </si>
  <si>
    <t xml:space="preserve">mt04lvc010a</t>
  </si>
  <si>
    <t xml:space="preserve">Ud</t>
  </si>
  <si>
    <t xml:space="preserve">Ladrillo cerámico hueco sencillo, para revestir, 24x11,5x4 cm, para uso en fábrica protegida (pieza P), densidad 780 kg/m³, según UNE-EN 771-1.</t>
  </si>
  <si>
    <t xml:space="preserve">mt04lvc010d</t>
  </si>
  <si>
    <t xml:space="preserve">Ud</t>
  </si>
  <si>
    <t xml:space="preserve">Ladrillo cerámico hueco triple, para revestir, 24x11,5x11,5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</si>
  <si>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</si>
  <si>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</si>
  <si>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</si>
  <si>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</si>
  <si>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</si>
  <si>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</si>
  <si>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mt09pye010a</t>
  </si>
  <si>
    <t xml:space="preserve">m³</t>
  </si>
  <si>
    <t xml:space="preserve">Pasta de yeso para aplicación en capa fina C6, según UNE-EN 13279-1.</t>
  </si>
  <si>
    <t xml:space="preserve">mt09pye010b</t>
  </si>
  <si>
    <t xml:space="preserve">m³</t>
  </si>
  <si>
    <t xml:space="preserve">Pasta de yeso de construcción B1, según UNE-EN 13279-1.</t>
  </si>
  <si>
    <t xml:space="preserve">mt38www020</t>
  </si>
  <si>
    <t xml:space="preserve">Ud</t>
  </si>
  <si>
    <t xml:space="preserve">Cortafuegos regulable de chapa de acero.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</si>
  <si>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</si>
  <si>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</si>
  <si>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</si>
  <si>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</si>
  <si>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</si>
  <si>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</si>
  <si>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</si>
  <si>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</si>
  <si>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</si>
  <si>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</si>
  <si>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</si>
  <si>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mo033</t>
  </si>
  <si>
    <t xml:space="preserve">h</t>
  </si>
  <si>
    <t xml:space="preserve">Oficial 1ª yesero.</t>
  </si>
  <si>
    <t xml:space="preserve">mo071</t>
  </si>
  <si>
    <t xml:space="preserve">h</t>
  </si>
  <si>
    <t xml:space="preserve">Ayudante yesero.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</si>
  <si>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</si>
  <si>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</si>
  <si>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</si>
  <si>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</si>
  <si>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259,52€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</si>
  <si>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</si>
  <si>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</si>
  <si>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</si>
  <si>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</si>
  <si>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</si>
  <si>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</si>
  <si>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</si>
  <si>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</si>
  <si>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</si>
  <si>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</si>
  <si>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</si>
  <si>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13279-1:2008</t>
  </si>
  <si>
    <t xml:space="preserve">3/4</t>
  </si>
  <si>
    <t xml:space="preserve">Yesos de construcción y conglomerantes a base de yeso para la construcción. Parte 1: Definiciones y especificaciones.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</si>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</sst>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40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200</v>
      </c>
      <c r="G10" s="11"/>
      <c r="H10" s="12">
        <v>0.97</v>
      </c>
      <c r="I10" s="12">
        <f ca="1">ROUND(INDIRECT(ADDRESS(ROW()+(0), COLUMN()+(-3), 1))*INDIRECT(ADDRESS(ROW()+(0), COLUMN()+(-1), 1)), 2)</f>
        <v>194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0.13</v>
      </c>
      <c r="G11" s="11"/>
      <c r="H11" s="12">
        <v>0.69</v>
      </c>
      <c r="I11" s="12">
        <f ca="1">ROUND(INDIRECT(ADDRESS(ROW()+(0), COLUMN()+(-3), 1))*INDIRECT(ADDRESS(ROW()+(0), COLUMN()+(-1), 1)), 2)</f>
        <v>0.09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135</v>
      </c>
      <c r="G12" s="11"/>
      <c r="H12" s="12">
        <v>0.22</v>
      </c>
      <c r="I12" s="12">
        <f ca="1">ROUND(INDIRECT(ADDRESS(ROW()+(0), COLUMN()+(-3), 1))*INDIRECT(ADDRESS(ROW()+(0), COLUMN()+(-1), 1)), 2)</f>
        <v>29.7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23</v>
      </c>
      <c r="G13" s="11"/>
      <c r="H13" s="12">
        <v>0.35</v>
      </c>
      <c r="I13" s="12">
        <f ca="1">ROUND(INDIRECT(ADDRESS(ROW()+(0), COLUMN()+(-3), 1))*INDIRECT(ADDRESS(ROW()+(0), COLUMN()+(-1), 1)), 2)</f>
        <v>8.05</v>
      </c>
      <c r="J13" s="12"/>
    </row>
    <row r="14" spans="1:10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0.06</v>
      </c>
      <c r="G14" s="11"/>
      <c r="H14" s="12">
        <v>1.5</v>
      </c>
      <c r="I14" s="12">
        <f ca="1">ROUND(INDIRECT(ADDRESS(ROW()+(0), COLUMN()+(-3), 1))*INDIRECT(ADDRESS(ROW()+(0), COLUMN()+(-1), 1)), 2)</f>
        <v>0.09</v>
      </c>
      <c r="J14" s="12"/>
    </row>
    <row r="15" spans="1:10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0.33</v>
      </c>
      <c r="G15" s="11"/>
      <c r="H15" s="12">
        <v>53.48</v>
      </c>
      <c r="I15" s="12">
        <f ca="1">ROUND(INDIRECT(ADDRESS(ROW()+(0), COLUMN()+(-3), 1))*INDIRECT(ADDRESS(ROW()+(0), COLUMN()+(-1), 1)), 2)</f>
        <v>17.65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0.03</v>
      </c>
      <c r="G16" s="11"/>
      <c r="H16" s="12">
        <v>166.7</v>
      </c>
      <c r="I16" s="12">
        <f ca="1">ROUND(INDIRECT(ADDRESS(ROW()+(0), COLUMN()+(-3), 1))*INDIRECT(ADDRESS(ROW()+(0), COLUMN()+(-1), 1)), 2)</f>
        <v>5</v>
      </c>
      <c r="J16" s="12"/>
    </row>
    <row r="17" spans="1:10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0.17</v>
      </c>
      <c r="G17" s="11"/>
      <c r="H17" s="12">
        <v>148.5</v>
      </c>
      <c r="I17" s="12">
        <f ca="1">ROUND(INDIRECT(ADDRESS(ROW()+(0), COLUMN()+(-3), 1))*INDIRECT(ADDRESS(ROW()+(0), COLUMN()+(-1), 1)), 2)</f>
        <v>25.25</v>
      </c>
      <c r="J17" s="12"/>
    </row>
    <row r="18" spans="1:10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</v>
      </c>
      <c r="G18" s="11"/>
      <c r="H18" s="12">
        <v>54.85</v>
      </c>
      <c r="I18" s="12">
        <f ca="1">ROUND(INDIRECT(ADDRESS(ROW()+(0), COLUMN()+(-3), 1))*INDIRECT(ADDRESS(ROW()+(0), COLUMN()+(-1), 1)), 2)</f>
        <v>54.85</v>
      </c>
      <c r="J18" s="12"/>
    </row>
    <row r="19" spans="1:10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3">
        <v>2</v>
      </c>
      <c r="G19" s="13"/>
      <c r="H19" s="14">
        <v>1.68</v>
      </c>
      <c r="I19" s="14">
        <f ca="1">ROUND(INDIRECT(ADDRESS(ROW()+(0), COLUMN()+(-3), 1))*INDIRECT(ADDRESS(ROW()+(0), COLUMN()+(-1), 1)), 2)</f>
        <v>3.36</v>
      </c>
      <c r="J19" s="14"/>
    </row>
    <row r="20" spans="1:10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338.04</v>
      </c>
      <c r="J20" s="17"/>
    </row>
    <row r="21" spans="1:10" ht="13.50" thickBot="1" customHeight="1">
      <c r="A21" s="15">
        <v>2</v>
      </c>
      <c r="B21" s="15"/>
      <c r="C21" s="15"/>
      <c r="D21" s="18" t="s">
        <v>43</v>
      </c>
      <c r="E21" s="18"/>
      <c r="F21" s="18"/>
      <c r="G21" s="18"/>
      <c r="H21" s="15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" t="s">
        <v>46</v>
      </c>
      <c r="E22" s="1"/>
      <c r="F22" s="11">
        <v>23.615</v>
      </c>
      <c r="G22" s="11"/>
      <c r="H22" s="12">
        <v>23.1</v>
      </c>
      <c r="I22" s="12">
        <f ca="1">ROUND(INDIRECT(ADDRESS(ROW()+(0), COLUMN()+(-3), 1))*INDIRECT(ADDRESS(ROW()+(0), COLUMN()+(-1), 1)), 2)</f>
        <v>545.51</v>
      </c>
      <c r="J22" s="12"/>
    </row>
    <row r="23" spans="1:10" ht="13.50" thickBot="1" customHeight="1">
      <c r="A23" s="1" t="s">
        <v>47</v>
      </c>
      <c r="B23" s="1"/>
      <c r="C23" s="10" t="s">
        <v>48</v>
      </c>
      <c r="D23" s="1" t="s">
        <v>49</v>
      </c>
      <c r="E23" s="1"/>
      <c r="F23" s="11">
        <v>24.557</v>
      </c>
      <c r="G23" s="11"/>
      <c r="H23" s="12">
        <v>21.69</v>
      </c>
      <c r="I23" s="12">
        <f ca="1">ROUND(INDIRECT(ADDRESS(ROW()+(0), COLUMN()+(-3), 1))*INDIRECT(ADDRESS(ROW()+(0), COLUMN()+(-1), 1)), 2)</f>
        <v>532.64</v>
      </c>
      <c r="J23" s="12"/>
    </row>
    <row r="24" spans="1:10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1">
        <v>2.361</v>
      </c>
      <c r="G24" s="11"/>
      <c r="H24" s="12">
        <v>23.1</v>
      </c>
      <c r="I24" s="12">
        <f ca="1">ROUND(INDIRECT(ADDRESS(ROW()+(0), COLUMN()+(-3), 1))*INDIRECT(ADDRESS(ROW()+(0), COLUMN()+(-1), 1)), 2)</f>
        <v>54.54</v>
      </c>
      <c r="J24" s="12"/>
    </row>
    <row r="25" spans="1:10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3">
        <v>1.181</v>
      </c>
      <c r="G25" s="13"/>
      <c r="H25" s="14">
        <v>21.94</v>
      </c>
      <c r="I25" s="14">
        <f ca="1">ROUND(INDIRECT(ADDRESS(ROW()+(0), COLUMN()+(-3), 1))*INDIRECT(ADDRESS(ROW()+(0), COLUMN()+(-1), 1)), 2)</f>
        <v>25.91</v>
      </c>
      <c r="J25" s="14"/>
    </row>
    <row r="26" spans="1:10" ht="13.50" thickBot="1" customHeight="1">
      <c r="A26" s="15"/>
      <c r="B26" s="15"/>
      <c r="C26" s="15"/>
      <c r="D26" s="15"/>
      <c r="E26" s="15"/>
      <c r="F26" s="9" t="s">
        <v>56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1))), 2)</f>
        <v>1158.6</v>
      </c>
      <c r="J26" s="17"/>
    </row>
    <row r="27" spans="1:10" ht="13.50" thickBot="1" customHeight="1">
      <c r="A27" s="15">
        <v>3</v>
      </c>
      <c r="B27" s="15"/>
      <c r="C27" s="15"/>
      <c r="D27" s="18" t="s">
        <v>57</v>
      </c>
      <c r="E27" s="18"/>
      <c r="F27" s="18"/>
      <c r="G27" s="18"/>
      <c r="H27" s="15"/>
      <c r="I27" s="15"/>
      <c r="J27" s="15"/>
    </row>
    <row r="28" spans="1:10" ht="13.50" thickBot="1" customHeight="1">
      <c r="A28" s="19"/>
      <c r="B28" s="19"/>
      <c r="C28" s="20" t="s">
        <v>58</v>
      </c>
      <c r="D28" s="19" t="s">
        <v>59</v>
      </c>
      <c r="E28" s="19"/>
      <c r="F28" s="13">
        <v>2</v>
      </c>
      <c r="G28" s="13"/>
      <c r="H28" s="14">
        <f ca="1">ROUND(SUM(INDIRECT(ADDRESS(ROW()+(-2), COLUMN()+(1), 1)),INDIRECT(ADDRESS(ROW()+(-8), COLUMN()+(1), 1))), 2)</f>
        <v>1496.64</v>
      </c>
      <c r="I28" s="14">
        <f ca="1">ROUND(INDIRECT(ADDRESS(ROW()+(0), COLUMN()+(-3), 1))*INDIRECT(ADDRESS(ROW()+(0), COLUMN()+(-1), 1))/100, 2)</f>
        <v>29.93</v>
      </c>
      <c r="J28" s="14"/>
    </row>
    <row r="29" spans="1:10" ht="13.50" thickBot="1" customHeight="1">
      <c r="A29" s="21" t="s">
        <v>60</v>
      </c>
      <c r="B29" s="21"/>
      <c r="C29" s="22"/>
      <c r="D29" s="23"/>
      <c r="E29" s="23"/>
      <c r="F29" s="24" t="s">
        <v>61</v>
      </c>
      <c r="G29" s="24"/>
      <c r="H29" s="25"/>
      <c r="I29" s="26">
        <f ca="1">ROUND(SUM(INDIRECT(ADDRESS(ROW()+(-1), COLUMN()+(0), 1)),INDIRECT(ADDRESS(ROW()+(-3), COLUMN()+(0), 1)),INDIRECT(ADDRESS(ROW()+(-9), COLUMN()+(0), 1))), 2)</f>
        <v>1526.57</v>
      </c>
      <c r="J29" s="26"/>
    </row>
    <row r="32" spans="1:10" ht="13.50" thickBot="1" customHeight="1">
      <c r="A32" s="27" t="s">
        <v>62</v>
      </c>
      <c r="B32" s="27"/>
      <c r="C32" s="27"/>
      <c r="D32" s="27"/>
      <c r="E32" s="27" t="s">
        <v>63</v>
      </c>
      <c r="F32" s="27"/>
      <c r="G32" s="27" t="s">
        <v>64</v>
      </c>
      <c r="H32" s="27"/>
      <c r="I32" s="27"/>
      <c r="J32" s="27" t="s">
        <v>65</v>
      </c>
    </row>
    <row r="33" spans="1:10" ht="13.50" thickBot="1" customHeight="1">
      <c r="A33" s="28" t="s">
        <v>66</v>
      </c>
      <c r="B33" s="28"/>
      <c r="C33" s="28"/>
      <c r="D33" s="28"/>
      <c r="E33" s="29">
        <v>1.06202e+06</v>
      </c>
      <c r="F33" s="29"/>
      <c r="G33" s="29">
        <v>1.06202e+06</v>
      </c>
      <c r="H33" s="29"/>
      <c r="I33" s="29"/>
      <c r="J33" s="29" t="s">
        <v>67</v>
      </c>
    </row>
    <row r="34" spans="1:10" ht="13.50" thickBot="1" customHeight="1">
      <c r="A34" s="30" t="s">
        <v>68</v>
      </c>
      <c r="B34" s="30"/>
      <c r="C34" s="30"/>
      <c r="D34" s="30"/>
      <c r="E34" s="31"/>
      <c r="F34" s="31"/>
      <c r="G34" s="31"/>
      <c r="H34" s="31"/>
      <c r="I34" s="31"/>
      <c r="J34" s="31"/>
    </row>
    <row r="35" spans="1:10" ht="13.50" thickBot="1" customHeight="1">
      <c r="A35" s="28" t="s">
        <v>69</v>
      </c>
      <c r="B35" s="28"/>
      <c r="C35" s="28"/>
      <c r="D35" s="28"/>
      <c r="E35" s="29">
        <v>1.18202e+06</v>
      </c>
      <c r="F35" s="29"/>
      <c r="G35" s="29">
        <v>1.18202e+06</v>
      </c>
      <c r="H35" s="29"/>
      <c r="I35" s="29"/>
      <c r="J35" s="29" t="s">
        <v>70</v>
      </c>
    </row>
    <row r="36" spans="1:10" ht="13.50" thickBot="1" customHeight="1">
      <c r="A36" s="30" t="s">
        <v>71</v>
      </c>
      <c r="B36" s="30"/>
      <c r="C36" s="30"/>
      <c r="D36" s="30"/>
      <c r="E36" s="31"/>
      <c r="F36" s="31"/>
      <c r="G36" s="31"/>
      <c r="H36" s="31"/>
      <c r="I36" s="31"/>
      <c r="J36" s="31"/>
    </row>
    <row r="37" spans="1:10" ht="13.50" thickBot="1" customHeight="1">
      <c r="A37" s="28" t="s">
        <v>72</v>
      </c>
      <c r="B37" s="28"/>
      <c r="C37" s="28"/>
      <c r="D37" s="28"/>
      <c r="E37" s="29">
        <v>1.10201e+06</v>
      </c>
      <c r="F37" s="29"/>
      <c r="G37" s="29">
        <v>1.10201e+06</v>
      </c>
      <c r="H37" s="29"/>
      <c r="I37" s="29"/>
      <c r="J37" s="29" t="s">
        <v>73</v>
      </c>
    </row>
    <row r="38" spans="1:10" ht="24.00" thickBot="1" customHeight="1">
      <c r="A38" s="30" t="s">
        <v>74</v>
      </c>
      <c r="B38" s="30"/>
      <c r="C38" s="30"/>
      <c r="D38" s="30"/>
      <c r="E38" s="31"/>
      <c r="F38" s="31"/>
      <c r="G38" s="31"/>
      <c r="H38" s="31"/>
      <c r="I38" s="31"/>
      <c r="J38" s="3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77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08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H20"/>
    <mergeCell ref="I20:J20"/>
    <mergeCell ref="A21:B21"/>
    <mergeCell ref="D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H26"/>
    <mergeCell ref="I26:J26"/>
    <mergeCell ref="A27:B27"/>
    <mergeCell ref="D27:G27"/>
    <mergeCell ref="I27:J27"/>
    <mergeCell ref="A28:B28"/>
    <mergeCell ref="D28:E28"/>
    <mergeCell ref="F28:G28"/>
    <mergeCell ref="I28:J28"/>
    <mergeCell ref="A29:E29"/>
    <mergeCell ref="F29:H29"/>
    <mergeCell ref="I29:J29"/>
    <mergeCell ref="A32:D32"/>
    <mergeCell ref="E32:F32"/>
    <mergeCell ref="G32:I32"/>
    <mergeCell ref="A33:D33"/>
    <mergeCell ref="E33:F34"/>
    <mergeCell ref="G33:I34"/>
    <mergeCell ref="J33:J34"/>
    <mergeCell ref="A34:D34"/>
    <mergeCell ref="A35:D35"/>
    <mergeCell ref="E35:F36"/>
    <mergeCell ref="G35:I36"/>
    <mergeCell ref="J35:J36"/>
    <mergeCell ref="A36:D36"/>
    <mergeCell ref="A37:D37"/>
    <mergeCell ref="E37:F38"/>
    <mergeCell ref="G37:I38"/>
    <mergeCell ref="J37:J38"/>
    <mergeCell ref="A38:D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