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<sst xmlns="http://schemas.openxmlformats.org/spreadsheetml/2006/main" count="58" uniqueCount="58">
  <si>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</si>
  <si>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ICE030</t>
  </si>
  <si>
    <t xml:space="preserve">m²</t>
  </si>
  <si>
    <t xml:space="preserve">Sistema de calefacción y refrigeración por techo radiante.</t>
  </si>
  <si>
    <r>
      <rPr>
        <sz val="8.25"/>
        <color rgb="FF000000"/>
        <rFont val="Arial"/>
        <family val="2"/>
      </rPr>
      <t xml:space="preserve">Sistema de calefacción y refrigeración por techo radiante, compuesto por paneles radiantes de yeso laminado, con circuitos integrados de tubo de polietileno reticulado (PE-Xa) con barrera de oxígeno, de 9,9 mm de diámetro y 1,1 mm de espesor, de 800x625x15 mm y tubería de distribución formada por tubo de polietileno reticulado (PE-Xa) con barrera de oxígeno y capa de protección de polietileno (PE) modificado, de 20 mm de diámetro exterior y 2 mm de espesor. Incluso elementos de montaje y demás accesorios necesarios para su correcto funcionamiento.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</si>
  <si>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</si>
  <si>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</si>
  <si>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</si>
  <si>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</si>
  <si>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</si>
  <si>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</si>
  <si>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</si>
  <si>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mt12psg050c</t>
  </si>
  <si>
    <t xml:space="preserve">m</t>
  </si>
  <si>
    <t xml:space="preserve">Maestra 60/27 de chapa de acero galvanizado, de 60 mm de anchura, según UNE-EN 14195.</t>
  </si>
  <si>
    <t xml:space="preserve">mt38etu200a</t>
  </si>
  <si>
    <t xml:space="preserve">m²</t>
  </si>
  <si>
    <t xml:space="preserve">Panel radiante de yeso laminado, con circuito integrado de tubo de polietileno reticulado (PE-Xa) con barrera de oxígeno, de 9,9 mm de diámetro y 1,1 mm de espesor, de 800x625x15 mm, para sistema de calefacción y refrigeración por pared y techo radiante, para fijación con tornillos sobre estructura metálica.</t>
  </si>
  <si>
    <t xml:space="preserve">mt38etu210a</t>
  </si>
  <si>
    <t xml:space="preserve">Ud</t>
  </si>
  <si>
    <t xml:space="preserve">Tornillo para la fijación de panel de sistema de calefacción y refrigeración por pared y techo radiante a estructura metálica, de 33 mm de longitud.</t>
  </si>
  <si>
    <t xml:space="preserve">mt38etu211a</t>
  </si>
  <si>
    <t xml:space="preserve">m</t>
  </si>
  <si>
    <t xml:space="preserve">Cinta para juntas entre paneles de sistema de calefacción y refrigeración por pared y techo radiante.</t>
  </si>
  <si>
    <t xml:space="preserve">mt38etu212a</t>
  </si>
  <si>
    <t xml:space="preserve">kg</t>
  </si>
  <si>
    <t xml:space="preserve">Mortero para juntas entre paneles de sistema de calefacción y refrigeración por pared y techo radiante.</t>
  </si>
  <si>
    <t xml:space="preserve">mt38etu108a</t>
  </si>
  <si>
    <t xml:space="preserve">Ud</t>
  </si>
  <si>
    <t xml:space="preserve">Te de latón, de 20x9,9x20 mm, sistema de unión Quick and Easy, incluso anillos.</t>
  </si>
  <si>
    <t xml:space="preserve">mt37tpu012g</t>
  </si>
  <si>
    <t xml:space="preserve">m</t>
  </si>
  <si>
    <t xml:space="preserve">Tubo de polietileno reticulado (PE-Xa) con barrera de oxígeno y capa de protección de polietileno (PE) modificado, de 20 mm de diámetro exterior y 2 mm de espesor, según UNE-EN ISO 15875-2.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</si>
  <si>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</si>
  <si>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</si>
  <si>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</si>
  <si>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</si>
  <si>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</si>
  <si>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</si>
  <si>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</si>
  <si>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</si>
  <si>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</si>
  <si>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</si>
  <si>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</si>
  <si>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</si>
  <si>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36,88€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</si>
  <si>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</si>
  <si>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</si>
  <si>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</si>
  <si>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</si>
  <si>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</si>
  <si>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</si>
  <si>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</si>
  <si>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Perfilería metálica para particiones, muros y techos en placas de yeso laminado. Definiciones requisitos y métodos de ensayo</t>
  </si>
  <si>
    <t xml:space="preserve">EN  14195:2005/AC:2006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</si>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</sst>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72.42" customWidth="1"/>
    <col min="6" max="6" width="2.04" customWidth="1"/>
    <col min="7" max="7" width="10.71" customWidth="1"/>
    <col min="8" max="8" width="2.89" customWidth="1"/>
    <col min="9" max="9" width="10.37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3.2</v>
      </c>
      <c r="H10" s="11"/>
      <c r="I10" s="12">
        <v>0.84</v>
      </c>
      <c r="J10" s="12">
        <f ca="1">ROUND(INDIRECT(ADDRESS(ROW()+(0), COLUMN()+(-3), 1))*INDIRECT(ADDRESS(ROW()+(0), COLUMN()+(-1), 1)), 2)</f>
        <v>2.69</v>
      </c>
      <c r="K10" s="12"/>
    </row>
    <row r="11" spans="1:11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</v>
      </c>
      <c r="H11" s="11"/>
      <c r="I11" s="12">
        <v>202.04</v>
      </c>
      <c r="J11" s="12">
        <f ca="1">ROUND(INDIRECT(ADDRESS(ROW()+(0), COLUMN()+(-3), 1))*INDIRECT(ADDRESS(ROW()+(0), COLUMN()+(-1), 1)), 2)</f>
        <v>202.04</v>
      </c>
      <c r="K11" s="12"/>
    </row>
    <row r="12" spans="1:11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15</v>
      </c>
      <c r="H12" s="11"/>
      <c r="I12" s="12">
        <v>0.05</v>
      </c>
      <c r="J12" s="12">
        <f ca="1">ROUND(INDIRECT(ADDRESS(ROW()+(0), COLUMN()+(-3), 1))*INDIRECT(ADDRESS(ROW()+(0), COLUMN()+(-1), 1)), 2)</f>
        <v>0.75</v>
      </c>
      <c r="K12" s="12"/>
    </row>
    <row r="13" spans="1:11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0.45</v>
      </c>
      <c r="H13" s="11"/>
      <c r="I13" s="12">
        <v>27.13</v>
      </c>
      <c r="J13" s="12">
        <f ca="1">ROUND(INDIRECT(ADDRESS(ROW()+(0), COLUMN()+(-3), 1))*INDIRECT(ADDRESS(ROW()+(0), COLUMN()+(-1), 1)), 2)</f>
        <v>12.21</v>
      </c>
      <c r="K13" s="12"/>
    </row>
    <row r="14" spans="1:11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0.7</v>
      </c>
      <c r="H14" s="11"/>
      <c r="I14" s="12">
        <v>32.44</v>
      </c>
      <c r="J14" s="12">
        <f ca="1">ROUND(INDIRECT(ADDRESS(ROW()+(0), COLUMN()+(-3), 1))*INDIRECT(ADDRESS(ROW()+(0), COLUMN()+(-1), 1)), 2)</f>
        <v>22.71</v>
      </c>
      <c r="K14" s="12"/>
    </row>
    <row r="15" spans="1:11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1</v>
      </c>
      <c r="H15" s="11"/>
      <c r="I15" s="12">
        <v>14.75</v>
      </c>
      <c r="J15" s="12">
        <f ca="1">ROUND(INDIRECT(ADDRESS(ROW()+(0), COLUMN()+(-3), 1))*INDIRECT(ADDRESS(ROW()+(0), COLUMN()+(-1), 1)), 2)</f>
        <v>14.75</v>
      </c>
      <c r="K15" s="12"/>
    </row>
    <row r="16" spans="1:11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3">
        <v>0.1</v>
      </c>
      <c r="H16" s="13"/>
      <c r="I16" s="14">
        <v>3.79</v>
      </c>
      <c r="J16" s="14">
        <f ca="1">ROUND(INDIRECT(ADDRESS(ROW()+(0), COLUMN()+(-3), 1))*INDIRECT(ADDRESS(ROW()+(0), COLUMN()+(-1), 1)), 2)</f>
        <v>0.38</v>
      </c>
      <c r="K16" s="14"/>
    </row>
    <row r="17" spans="1:11" ht="13.50" thickBot="1" customHeight="1">
      <c r="A17" s="15"/>
      <c r="B17" s="15"/>
      <c r="C17" s="15"/>
      <c r="D17" s="15"/>
      <c r="E17" s="15"/>
      <c r="F17" s="15"/>
      <c r="G17" s="9" t="s">
        <v>33</v>
      </c>
      <c r="H17" s="9"/>
      <c r="I17" s="9"/>
      <c r="J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255.53</v>
      </c>
      <c r="K17" s="17"/>
    </row>
    <row r="18" spans="1:11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8"/>
      <c r="H18" s="18"/>
      <c r="I18" s="15"/>
      <c r="J18" s="15"/>
      <c r="K18" s="15"/>
    </row>
    <row r="19" spans="1:11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1">
        <v>0.218</v>
      </c>
      <c r="H19" s="11"/>
      <c r="I19" s="12">
        <v>24.64</v>
      </c>
      <c r="J19" s="12">
        <f ca="1">ROUND(INDIRECT(ADDRESS(ROW()+(0), COLUMN()+(-3), 1))*INDIRECT(ADDRESS(ROW()+(0), COLUMN()+(-1), 1)), 2)</f>
        <v>5.37</v>
      </c>
      <c r="K19" s="12"/>
    </row>
    <row r="20" spans="1:11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"/>
      <c r="G20" s="13">
        <v>0.218</v>
      </c>
      <c r="H20" s="13"/>
      <c r="I20" s="14">
        <v>22.73</v>
      </c>
      <c r="J20" s="14">
        <f ca="1">ROUND(INDIRECT(ADDRESS(ROW()+(0), COLUMN()+(-3), 1))*INDIRECT(ADDRESS(ROW()+(0), COLUMN()+(-1), 1)), 2)</f>
        <v>4.96</v>
      </c>
      <c r="K20" s="14"/>
    </row>
    <row r="21" spans="1:11" ht="13.50" thickBot="1" customHeight="1">
      <c r="A21" s="15"/>
      <c r="B21" s="15"/>
      <c r="C21" s="15"/>
      <c r="D21" s="15"/>
      <c r="E21" s="15"/>
      <c r="F21" s="15"/>
      <c r="G21" s="9" t="s">
        <v>41</v>
      </c>
      <c r="H21" s="9"/>
      <c r="I21" s="9"/>
      <c r="J21" s="17">
        <f ca="1">ROUND(SUM(INDIRECT(ADDRESS(ROW()+(-1), COLUMN()+(0), 1)),INDIRECT(ADDRESS(ROW()+(-2), COLUMN()+(0), 1))), 2)</f>
        <v>10.33</v>
      </c>
      <c r="K21" s="17"/>
    </row>
    <row r="22" spans="1:11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8"/>
      <c r="H22" s="18"/>
      <c r="I22" s="15"/>
      <c r="J22" s="15"/>
      <c r="K22" s="15"/>
    </row>
    <row r="23" spans="1:11" ht="13.50" thickBot="1" customHeight="1">
      <c r="A23" s="19"/>
      <c r="B23" s="19"/>
      <c r="C23" s="20" t="s">
        <v>43</v>
      </c>
      <c r="D23" s="20"/>
      <c r="E23" s="19" t="s">
        <v>44</v>
      </c>
      <c r="F23" s="19"/>
      <c r="G23" s="13">
        <v>2</v>
      </c>
      <c r="H23" s="13"/>
      <c r="I23" s="14">
        <f ca="1">ROUND(SUM(INDIRECT(ADDRESS(ROW()+(-2), COLUMN()+(1), 1)),INDIRECT(ADDRESS(ROW()+(-6), COLUMN()+(1), 1))), 2)</f>
        <v>265.86</v>
      </c>
      <c r="J23" s="14">
        <f ca="1">ROUND(INDIRECT(ADDRESS(ROW()+(0), COLUMN()+(-3), 1))*INDIRECT(ADDRESS(ROW()+(0), COLUMN()+(-1), 1))/100, 2)</f>
        <v>5.32</v>
      </c>
      <c r="K23" s="14"/>
    </row>
    <row r="24" spans="1:11" ht="13.50" thickBot="1" customHeight="1">
      <c r="A24" s="21" t="s">
        <v>45</v>
      </c>
      <c r="B24" s="21"/>
      <c r="C24" s="22"/>
      <c r="D24" s="22"/>
      <c r="E24" s="23"/>
      <c r="F24" s="23"/>
      <c r="G24" s="24" t="s">
        <v>46</v>
      </c>
      <c r="H24" s="24"/>
      <c r="I24" s="25"/>
      <c r="J24" s="26">
        <f ca="1">ROUND(SUM(INDIRECT(ADDRESS(ROW()+(-1), COLUMN()+(0), 1)),INDIRECT(ADDRESS(ROW()+(-3), COLUMN()+(0), 1)),INDIRECT(ADDRESS(ROW()+(-7), COLUMN()+(0), 1))), 2)</f>
        <v>271.18</v>
      </c>
      <c r="K24" s="26"/>
    </row>
    <row r="27" spans="1:11" ht="13.50" thickBot="1" customHeight="1">
      <c r="A27" s="27" t="s">
        <v>47</v>
      </c>
      <c r="B27" s="27"/>
      <c r="C27" s="27"/>
      <c r="D27" s="27"/>
      <c r="E27" s="27"/>
      <c r="F27" s="27" t="s">
        <v>48</v>
      </c>
      <c r="G27" s="27"/>
      <c r="H27" s="27" t="s">
        <v>49</v>
      </c>
      <c r="I27" s="27"/>
      <c r="J27" s="27"/>
      <c r="K27" s="27" t="s">
        <v>50</v>
      </c>
    </row>
    <row r="28" spans="1:11" ht="13.50" thickBot="1" customHeight="1">
      <c r="A28" s="28" t="s">
        <v>51</v>
      </c>
      <c r="B28" s="28"/>
      <c r="C28" s="28"/>
      <c r="D28" s="28"/>
      <c r="E28" s="28"/>
      <c r="F28" s="29">
        <v>112006</v>
      </c>
      <c r="G28" s="29"/>
      <c r="H28" s="29">
        <v>112007</v>
      </c>
      <c r="I28" s="29"/>
      <c r="J28" s="29"/>
      <c r="K28" s="29" t="s">
        <v>52</v>
      </c>
    </row>
    <row r="29" spans="1:11" ht="24.00" thickBot="1" customHeight="1">
      <c r="A29" s="30" t="s">
        <v>53</v>
      </c>
      <c r="B29" s="30"/>
      <c r="C29" s="30"/>
      <c r="D29" s="30"/>
      <c r="E29" s="30"/>
      <c r="F29" s="31"/>
      <c r="G29" s="31"/>
      <c r="H29" s="31"/>
      <c r="I29" s="31"/>
      <c r="J29" s="31"/>
      <c r="K29" s="31"/>
    </row>
    <row r="30" spans="1:11" ht="13.50" thickBot="1" customHeight="1">
      <c r="A30" s="32" t="s">
        <v>54</v>
      </c>
      <c r="B30" s="32"/>
      <c r="C30" s="32"/>
      <c r="D30" s="32"/>
      <c r="E30" s="32"/>
      <c r="F30" s="33">
        <v>112007</v>
      </c>
      <c r="G30" s="33"/>
      <c r="H30" s="33">
        <v>112007</v>
      </c>
      <c r="I30" s="33"/>
      <c r="J30" s="33"/>
      <c r="K30" s="33"/>
    </row>
    <row r="33" spans="1:1" ht="33.75" thickBot="1" customHeight="1">
      <c r="A33" s="1" t="s">
        <v>55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56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57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10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I17"/>
    <mergeCell ref="J17:K17"/>
    <mergeCell ref="A18:B18"/>
    <mergeCell ref="C18:D18"/>
    <mergeCell ref="E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I21"/>
    <mergeCell ref="J21:K21"/>
    <mergeCell ref="A22:B22"/>
    <mergeCell ref="C22:D22"/>
    <mergeCell ref="E22:H22"/>
    <mergeCell ref="J22:K22"/>
    <mergeCell ref="A23:B23"/>
    <mergeCell ref="C23:D23"/>
    <mergeCell ref="E23:F23"/>
    <mergeCell ref="G23:H23"/>
    <mergeCell ref="J23:K23"/>
    <mergeCell ref="A24:F24"/>
    <mergeCell ref="G24:I24"/>
    <mergeCell ref="J24:K24"/>
    <mergeCell ref="A27:E27"/>
    <mergeCell ref="F27:G27"/>
    <mergeCell ref="H27:J27"/>
    <mergeCell ref="A28:E28"/>
    <mergeCell ref="F28:G28"/>
    <mergeCell ref="H28:J28"/>
    <mergeCell ref="K28:K30"/>
    <mergeCell ref="A29:E29"/>
    <mergeCell ref="F29:G29"/>
    <mergeCell ref="H29:J29"/>
    <mergeCell ref="A30:E30"/>
    <mergeCell ref="F30:G30"/>
    <mergeCell ref="H30:J30"/>
    <mergeCell ref="A33:K33"/>
    <mergeCell ref="A34:K34"/>
    <mergeCell ref="A35:K35"/>
  </mergeCells>
  <pageMargins left="0.147638" right="0.147638" top="0.206693" bottom="0.206693" header="0.0" footer="0.0"/>
  <pageSetup paperSize="9" orientation="portrait"/>
  <rowBreaks count="0" manualBreakCount="0">
    </rowBreaks>
</worksheet>
</file>