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<sst xmlns="http://schemas.openxmlformats.org/spreadsheetml/2006/main" count="57" uniqueCount="57">
  <si>
    <t xml:space="preserve"/>
  </si>
  <si>
    <t xml:space="preserve">HRZ020</t>
  </si>
  <si>
    <t xml:space="preserve">m</t>
  </si>
  <si>
    <t xml:space="preserve">Albardilla de zinctitanio.</t>
  </si>
  <si>
    <r>
      <rPr>
        <sz val="8.25"/>
        <color rgb="FF000000"/>
        <rFont val="Arial"/>
        <family val="2"/>
      </rPr>
      <t xml:space="preserve">Albardilla de chapa de zinctitanio, con un ángulo de inclinación de 10°, de 23 cm de anchura y 0,8 mm de espesor, con goterón, para cubrición de muros de hasta 17 cm de espesor; colocación con adhesivo bituminoso de aplicación en frío, sobre tablero estructural contrachapado atornillado a rastreles de madera; y sellado de las juntas entre piezas y, en su caso, de las uniones con los muros con sellador adhesivo monocomponente.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</si>
  <si>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</si>
  <si>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</si>
  <si>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</si>
  <si>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</si>
  <si>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</si>
  <si>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</si>
  <si>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</si>
  <si>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mt07mee203gf</t>
  </si>
  <si>
    <t xml:space="preserve">m</t>
  </si>
  <si>
    <t xml:space="preserve">Rastrel de 40x40 mm de sección, de madera de pino pinaster (Pinus pinaster), tratada en autoclave, con clase de uso 4, según UNE-EN 335, acabado cepillado, con humedad inferior al 20%.</t>
  </si>
  <si>
    <t xml:space="preserve">mt07mee203ge</t>
  </si>
  <si>
    <t xml:space="preserve">m</t>
  </si>
  <si>
    <t xml:space="preserve">Rastrel de 40x10 mm de sección, de madera de pino pinaster (Pinus pinaster), tratada en autoclave, con clase de uso 4, según UNE-EN 335, acabado cepillado, con humedad inferior al 20%.</t>
  </si>
  <si>
    <t xml:space="preserve">mt07tdm060a</t>
  </si>
  <si>
    <t xml:space="preserve">m²</t>
  </si>
  <si>
    <t xml:space="preserve">Tablero estructural contrachapado de madera de pino insigne (Pinus radiata), para uso exterior, según UNE-EN 636, de 15 mm de espesor, con bordes canteados, Euroclase D-s2, d0 de reacción al fuego, según UNE-EN 13501-1, clase E1 en emisión de formaldehído, según UNE-EN 13986.</t>
  </si>
  <si>
    <t xml:space="preserve">mt13blw131</t>
  </si>
  <si>
    <t xml:space="preserve">Ud</t>
  </si>
  <si>
    <t xml:space="preserve">Tornillo para sujeción de elementos de madera.</t>
  </si>
  <si>
    <t xml:space="preserve">mt20wwr010</t>
  </si>
  <si>
    <t xml:space="preserve">kg</t>
  </si>
  <si>
    <t xml:space="preserve">Adhesivo bituminoso de aplicación en frío, para chapas metálicas.</t>
  </si>
  <si>
    <t xml:space="preserve">mt20amr010a</t>
  </si>
  <si>
    <t xml:space="preserve">m</t>
  </si>
  <si>
    <t xml:space="preserve">Albardilla de chapa de zinctitanio, con un ángulo de inclinación de 10°, de 23 cm de anchura y 0,8 mm de espesor, con goterón, para cubrición de muros de hasta 17 cm de espesor, con certificado TÜV-Rheinland de conformidad con el catálogo de criterios QUALITY ZINC. Incluso accesorios de montaje y elementos propios del sistema.</t>
  </si>
  <si>
    <t xml:space="preserve">mt22www010d</t>
  </si>
  <si>
    <t xml:space="preserve">Ud</t>
  </si>
  <si>
    <t xml:space="preserve">Cartucho de 290 ml de sellador adhesivo monocomponente, neutro, superelástico, a base de polímero MS, color transparente, con resistencia a la intemperie y a los rayos UV y elongación hasta rotura 750%.</t>
  </si>
  <si>
    <t xml:space="preserve">Subtotal materiales:</t>
  </si>
  <si>
    <t xml:space="preserve">Mano de obra</t>
  </si>
  <si>
    <t xml:space="preserve">mo018</t>
  </si>
  <si>
    <t xml:space="preserve">h</t>
  </si>
  <si>
    <t xml:space="preserve">Oficial 1ª cerrajero.</t>
  </si>
  <si>
    <t xml:space="preserve">mo059</t>
  </si>
  <si>
    <t xml:space="preserve">h</t>
  </si>
  <si>
    <t xml:space="preserve">Ayudante cerrajero.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</si>
  <si>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</si>
  <si>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</si>
  <si>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</si>
  <si>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</si>
  <si>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4,23€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</si>
  <si>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</si>
  <si>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</si>
  <si>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</si>
  <si>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</si>
  <si>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</si>
  <si>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13986:2004+A1:2015</t>
  </si>
  <si>
    <t xml:space="preserve">1/2+/3/4</t>
  </si>
  <si>
    <t xml:space="preserve">Tableros  derivados  de  la  madera  para  utilización en  la  construcción.  Características,  evaluación  de la  conformidad  y  marcado.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</si>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</sst>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0.85" customWidth="1"/>
    <col min="4" max="4" width="7.65" customWidth="1"/>
    <col min="5" max="5" width="70.38" customWidth="1"/>
    <col min="6" max="6" width="3.06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"/>
      <c r="G10" s="11">
        <v>1</v>
      </c>
      <c r="H10" s="11"/>
      <c r="I10" s="12">
        <v>1.7</v>
      </c>
      <c r="J10" s="12">
        <f ca="1">ROUND(INDIRECT(ADDRESS(ROW()+(0), COLUMN()+(-3), 1))*INDIRECT(ADDRESS(ROW()+(0), COLUMN()+(-1), 1)), 2)</f>
        <v>1.7</v>
      </c>
    </row>
    <row r="11" spans="1:10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"/>
      <c r="G11" s="11">
        <v>1</v>
      </c>
      <c r="H11" s="11"/>
      <c r="I11" s="12">
        <v>1.08</v>
      </c>
      <c r="J11" s="12">
        <f ca="1">ROUND(INDIRECT(ADDRESS(ROW()+(0), COLUMN()+(-3), 1))*INDIRECT(ADDRESS(ROW()+(0), COLUMN()+(-1), 1)), 2)</f>
        <v>1.08</v>
      </c>
    </row>
    <row r="12" spans="1:10" ht="45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"/>
      <c r="G12" s="11">
        <v>0.23</v>
      </c>
      <c r="H12" s="11"/>
      <c r="I12" s="12">
        <v>14.07</v>
      </c>
      <c r="J12" s="12">
        <f ca="1">ROUND(INDIRECT(ADDRESS(ROW()+(0), COLUMN()+(-3), 1))*INDIRECT(ADDRESS(ROW()+(0), COLUMN()+(-1), 1)), 2)</f>
        <v>3.24</v>
      </c>
    </row>
    <row r="13" spans="1:10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"/>
      <c r="G13" s="11">
        <v>6</v>
      </c>
      <c r="H13" s="11"/>
      <c r="I13" s="12">
        <v>0.11</v>
      </c>
      <c r="J13" s="12">
        <f ca="1">ROUND(INDIRECT(ADDRESS(ROW()+(0), COLUMN()+(-3), 1))*INDIRECT(ADDRESS(ROW()+(0), COLUMN()+(-1), 1)), 2)</f>
        <v>0.66</v>
      </c>
    </row>
    <row r="14" spans="1:10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"/>
      <c r="G14" s="11">
        <v>0.23</v>
      </c>
      <c r="H14" s="11"/>
      <c r="I14" s="12">
        <v>6.08</v>
      </c>
      <c r="J14" s="12">
        <f ca="1">ROUND(INDIRECT(ADDRESS(ROW()+(0), COLUMN()+(-3), 1))*INDIRECT(ADDRESS(ROW()+(0), COLUMN()+(-1), 1)), 2)</f>
        <v>1.4</v>
      </c>
    </row>
    <row r="15" spans="1:10" ht="45.0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"/>
      <c r="G15" s="11">
        <v>1</v>
      </c>
      <c r="H15" s="11"/>
      <c r="I15" s="12">
        <v>44.49</v>
      </c>
      <c r="J15" s="12">
        <f ca="1">ROUND(INDIRECT(ADDRESS(ROW()+(0), COLUMN()+(-3), 1))*INDIRECT(ADDRESS(ROW()+(0), COLUMN()+(-1), 1)), 2)</f>
        <v>44.49</v>
      </c>
    </row>
    <row r="16" spans="1:10" ht="34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"/>
      <c r="G16" s="13">
        <v>0.2</v>
      </c>
      <c r="H16" s="13"/>
      <c r="I16" s="14">
        <v>5.29</v>
      </c>
      <c r="J16" s="14">
        <f ca="1">ROUND(INDIRECT(ADDRESS(ROW()+(0), COLUMN()+(-3), 1))*INDIRECT(ADDRESS(ROW()+(0), COLUMN()+(-1), 1)), 2)</f>
        <v>1.06</v>
      </c>
    </row>
    <row r="17" spans="1:10" ht="13.50" thickBot="1" customHeight="1">
      <c r="A17" s="15"/>
      <c r="B17" s="15"/>
      <c r="C17" s="15"/>
      <c r="D17" s="15"/>
      <c r="E17" s="15"/>
      <c r="F17" s="15"/>
      <c r="G17" s="9" t="s">
        <v>33</v>
      </c>
      <c r="H17" s="9"/>
      <c r="I17" s="9"/>
      <c r="J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53.63</v>
      </c>
    </row>
    <row r="18" spans="1:10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8"/>
      <c r="H18" s="18"/>
      <c r="I18" s="15"/>
      <c r="J18" s="15"/>
    </row>
    <row r="19" spans="1:10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"/>
      <c r="G19" s="11">
        <v>0.163</v>
      </c>
      <c r="H19" s="11"/>
      <c r="I19" s="12">
        <v>23.41</v>
      </c>
      <c r="J19" s="12">
        <f ca="1">ROUND(INDIRECT(ADDRESS(ROW()+(0), COLUMN()+(-3), 1))*INDIRECT(ADDRESS(ROW()+(0), COLUMN()+(-1), 1)), 2)</f>
        <v>3.82</v>
      </c>
    </row>
    <row r="20" spans="1:10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"/>
      <c r="G20" s="13">
        <v>0.081</v>
      </c>
      <c r="H20" s="13"/>
      <c r="I20" s="14">
        <v>21.99</v>
      </c>
      <c r="J20" s="14">
        <f ca="1">ROUND(INDIRECT(ADDRESS(ROW()+(0), COLUMN()+(-3), 1))*INDIRECT(ADDRESS(ROW()+(0), COLUMN()+(-1), 1)), 2)</f>
        <v>1.78</v>
      </c>
    </row>
    <row r="21" spans="1:10" ht="13.50" thickBot="1" customHeight="1">
      <c r="A21" s="15"/>
      <c r="B21" s="15"/>
      <c r="C21" s="15"/>
      <c r="D21" s="15"/>
      <c r="E21" s="15"/>
      <c r="F21" s="15"/>
      <c r="G21" s="9" t="s">
        <v>41</v>
      </c>
      <c r="H21" s="9"/>
      <c r="I21" s="9"/>
      <c r="J21" s="17">
        <f ca="1">ROUND(SUM(INDIRECT(ADDRESS(ROW()+(-1), COLUMN()+(0), 1)),INDIRECT(ADDRESS(ROW()+(-2), COLUMN()+(0), 1))), 2)</f>
        <v>5.6</v>
      </c>
    </row>
    <row r="22" spans="1:10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8"/>
      <c r="H22" s="18"/>
      <c r="I22" s="15"/>
      <c r="J22" s="15"/>
    </row>
    <row r="23" spans="1:10" ht="13.50" thickBot="1" customHeight="1">
      <c r="A23" s="19"/>
      <c r="B23" s="19"/>
      <c r="C23" s="19"/>
      <c r="D23" s="20" t="s">
        <v>43</v>
      </c>
      <c r="E23" s="19" t="s">
        <v>44</v>
      </c>
      <c r="F23" s="19"/>
      <c r="G23" s="13">
        <v>2</v>
      </c>
      <c r="H23" s="13"/>
      <c r="I23" s="14">
        <f ca="1">ROUND(SUM(INDIRECT(ADDRESS(ROW()+(-2), COLUMN()+(1), 1)),INDIRECT(ADDRESS(ROW()+(-6), COLUMN()+(1), 1))), 2)</f>
        <v>59.23</v>
      </c>
      <c r="J23" s="14">
        <f ca="1">ROUND(INDIRECT(ADDRESS(ROW()+(0), COLUMN()+(-3), 1))*INDIRECT(ADDRESS(ROW()+(0), COLUMN()+(-1), 1))/100, 2)</f>
        <v>1.18</v>
      </c>
    </row>
    <row r="24" spans="1:10" ht="13.50" thickBot="1" customHeight="1">
      <c r="A24" s="21" t="s">
        <v>45</v>
      </c>
      <c r="B24" s="21"/>
      <c r="C24" s="21"/>
      <c r="D24" s="22"/>
      <c r="E24" s="23"/>
      <c r="F24" s="23"/>
      <c r="G24" s="24" t="s">
        <v>46</v>
      </c>
      <c r="H24" s="24"/>
      <c r="I24" s="25"/>
      <c r="J24" s="26">
        <f ca="1">ROUND(SUM(INDIRECT(ADDRESS(ROW()+(-1), COLUMN()+(0), 1)),INDIRECT(ADDRESS(ROW()+(-3), COLUMN()+(0), 1)),INDIRECT(ADDRESS(ROW()+(-7), COLUMN()+(0), 1))), 2)</f>
        <v>60.41</v>
      </c>
    </row>
    <row r="27" spans="1:10" ht="13.50" thickBot="1" customHeight="1">
      <c r="A27" s="27" t="s">
        <v>47</v>
      </c>
      <c r="B27" s="27"/>
      <c r="C27" s="27"/>
      <c r="D27" s="27"/>
      <c r="E27" s="27"/>
      <c r="F27" s="27" t="s">
        <v>48</v>
      </c>
      <c r="G27" s="27"/>
      <c r="H27" s="27" t="s">
        <v>49</v>
      </c>
      <c r="I27" s="27"/>
      <c r="J27" s="27" t="s">
        <v>50</v>
      </c>
    </row>
    <row r="28" spans="1:10" ht="13.50" thickBot="1" customHeight="1">
      <c r="A28" s="28" t="s">
        <v>51</v>
      </c>
      <c r="B28" s="28"/>
      <c r="C28" s="28"/>
      <c r="D28" s="28"/>
      <c r="E28" s="28"/>
      <c r="F28" s="29">
        <v>1.3112e+07</v>
      </c>
      <c r="G28" s="29"/>
      <c r="H28" s="29">
        <v>1.3112e+07</v>
      </c>
      <c r="I28" s="29"/>
      <c r="J28" s="29" t="s">
        <v>52</v>
      </c>
    </row>
    <row r="29" spans="1:10" ht="24.00" thickBot="1" customHeight="1">
      <c r="A29" s="30" t="s">
        <v>53</v>
      </c>
      <c r="B29" s="30"/>
      <c r="C29" s="30"/>
      <c r="D29" s="30"/>
      <c r="E29" s="30"/>
      <c r="F29" s="31"/>
      <c r="G29" s="31"/>
      <c r="H29" s="31"/>
      <c r="I29" s="31"/>
      <c r="J29" s="31"/>
    </row>
    <row r="32" spans="1:1" ht="33.75" thickBot="1" customHeight="1">
      <c r="A32" s="1" t="s">
        <v>54</v>
      </c>
      <c r="B32" s="1"/>
      <c r="C32" s="1"/>
      <c r="D32" s="1"/>
      <c r="E32" s="1"/>
      <c r="F32" s="1"/>
      <c r="G32" s="1"/>
      <c r="H32" s="1"/>
      <c r="I32" s="1"/>
      <c r="J32" s="1"/>
    </row>
    <row r="33" spans="1:1" ht="33.75" thickBot="1" customHeight="1">
      <c r="A33" s="1" t="s">
        <v>55</v>
      </c>
      <c r="B33" s="1"/>
      <c r="C33" s="1"/>
      <c r="D33" s="1"/>
      <c r="E33" s="1"/>
      <c r="F33" s="1"/>
      <c r="G33" s="1"/>
      <c r="H33" s="1"/>
      <c r="I33" s="1"/>
      <c r="J33" s="1"/>
    </row>
    <row r="34" spans="1:1" ht="33.75" thickBot="1" customHeight="1">
      <c r="A34" s="1" t="s">
        <v>56</v>
      </c>
      <c r="B34" s="1"/>
      <c r="C34" s="1"/>
      <c r="D34" s="1"/>
      <c r="E34" s="1"/>
      <c r="F34" s="1"/>
      <c r="G34" s="1"/>
      <c r="H34" s="1"/>
      <c r="I34" s="1"/>
      <c r="J34" s="1"/>
    </row>
  </sheetData>
  <mergeCells count="61">
    <mergeCell ref="A1:J1"/>
    <mergeCell ref="C3:J3"/>
    <mergeCell ref="A5:J5"/>
    <mergeCell ref="A8:C8"/>
    <mergeCell ref="E8:F8"/>
    <mergeCell ref="G8:H8"/>
    <mergeCell ref="A9:C9"/>
    <mergeCell ref="E9:H9"/>
    <mergeCell ref="A10:C10"/>
    <mergeCell ref="E10:F10"/>
    <mergeCell ref="G10:H10"/>
    <mergeCell ref="A11:C11"/>
    <mergeCell ref="E11:F11"/>
    <mergeCell ref="G11:H11"/>
    <mergeCell ref="A12:C12"/>
    <mergeCell ref="E12:F12"/>
    <mergeCell ref="G12:H12"/>
    <mergeCell ref="A13:C13"/>
    <mergeCell ref="E13:F13"/>
    <mergeCell ref="G13:H13"/>
    <mergeCell ref="A14:C14"/>
    <mergeCell ref="E14:F14"/>
    <mergeCell ref="G14:H14"/>
    <mergeCell ref="A15:C15"/>
    <mergeCell ref="E15:F15"/>
    <mergeCell ref="G15:H15"/>
    <mergeCell ref="A16:C16"/>
    <mergeCell ref="E16:F16"/>
    <mergeCell ref="G16:H16"/>
    <mergeCell ref="A17:C17"/>
    <mergeCell ref="E17:F17"/>
    <mergeCell ref="G17:I17"/>
    <mergeCell ref="A18:C18"/>
    <mergeCell ref="E18:H18"/>
    <mergeCell ref="A19:C19"/>
    <mergeCell ref="E19:F19"/>
    <mergeCell ref="G19:H19"/>
    <mergeCell ref="A20:C20"/>
    <mergeCell ref="E20:F20"/>
    <mergeCell ref="G20:H20"/>
    <mergeCell ref="A21:C21"/>
    <mergeCell ref="E21:F21"/>
    <mergeCell ref="G21:I21"/>
    <mergeCell ref="A22:C22"/>
    <mergeCell ref="E22:H22"/>
    <mergeCell ref="A23:C23"/>
    <mergeCell ref="E23:F23"/>
    <mergeCell ref="G23:H23"/>
    <mergeCell ref="A24:F24"/>
    <mergeCell ref="G24:I24"/>
    <mergeCell ref="A27:E27"/>
    <mergeCell ref="F27:G27"/>
    <mergeCell ref="H27:I27"/>
    <mergeCell ref="A28:E28"/>
    <mergeCell ref="F28:G29"/>
    <mergeCell ref="H28:I29"/>
    <mergeCell ref="J28:J29"/>
    <mergeCell ref="A29:E29"/>
    <mergeCell ref="A32:J32"/>
    <mergeCell ref="A33:J33"/>
    <mergeCell ref="A34:J34"/>
  </mergeCells>
  <pageMargins left="0.147638" right="0.147638" top="0.206693" bottom="0.206693" header="0.0" footer="0.0"/>
  <pageSetup paperSize="9" orientation="portrait"/>
  <rowBreaks count="0" manualBreakCount="0">
    </rowBreaks>
</worksheet>
</file>