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<sst xmlns="http://schemas.openxmlformats.org/spreadsheetml/2006/main" count="51" uniqueCount="51">
  <si>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</si>
  <si>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HRF040</t>
  </si>
  <si>
    <t xml:space="preserve">m</t>
  </si>
  <si>
    <t xml:space="preserve">Albardilla prefabricada, de hormigón.</t>
  </si>
  <si>
    <r>
      <rPr>
        <sz val="8.25"/>
        <color rgb="FF000000"/>
        <rFont val="Arial"/>
        <family val="2"/>
      </rPr>
      <t xml:space="preserve">Albardilla prefabricada de hormigón, con un ángulo de inclinación de 10°, de color gris, en piezas de 500x150x50 mm, con goterón, para cubrición de muros, y anclaje metálico de acero inoxidable en su cara inferior; recibida con mortero de cemento, industrial, con aditivo hidrófugo, M-10, sobre el que se introducen los anclajes metálicos; y rejuntado entre piezas y, en su caso, de las uniones con los muros con mortero de juntas especial para prefabricados de hormigón. Incluso protector hidrófugo en base acuosa, para tratamiento superficial hidrofugante.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</si>
  <si>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</si>
  <si>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</si>
  <si>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</si>
  <si>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</si>
  <si>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</si>
  <si>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</si>
  <si>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</si>
  <si>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mt20ahp010a</t>
  </si>
  <si>
    <t xml:space="preserve">m</t>
  </si>
  <si>
    <t xml:space="preserve">Albardilla prefabricada de hormigón, con un ángulo de inclinación de 10°, de color gris, en piezas de 500x150x50 mm, con goterón, para cubrición de muros, y anclaje metálico de acero inoxidable en su cara inferior.</t>
  </si>
  <si>
    <t xml:space="preserve">mt08aaa010a</t>
  </si>
  <si>
    <t xml:space="preserve">m³</t>
  </si>
  <si>
    <t xml:space="preserve">Agua.</t>
  </si>
  <si>
    <t xml:space="preserve">mt09mif010ka</t>
  </si>
  <si>
    <t xml:space="preserve">t</t>
  </si>
  <si>
    <t xml:space="preserve">Mortero industrial para albañilería, de cemento, color gris, con aditivo hidrófugo, categoría M-10 (resistencia a compresión 10 N/mm²), suministrado en sacos, según UNE-EN 998-2.</t>
  </si>
  <si>
    <t xml:space="preserve">mt09mcr235</t>
  </si>
  <si>
    <t xml:space="preserve">kg</t>
  </si>
  <si>
    <t xml:space="preserve">Mortero de juntas para prefabricados de hormigón y piedra artificial, compuesto de cemento, áridos, pigmentos y aditivos especiales.</t>
  </si>
  <si>
    <t xml:space="preserve">mt28pcs010a</t>
  </si>
  <si>
    <t xml:space="preserve">l</t>
  </si>
  <si>
    <t xml:space="preserve">Protector hidrófugo en base acuosa, incoloro, autolimpiable, repelente del agua y la suciedad, para tratamiento superficial hidrofugante, para aplicar con brocha sobre superficies de piedra natural o piedra artificial.</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</si>
  <si>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</si>
  <si>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</si>
  <si>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</si>
  <si>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</si>
  <si>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</si>
  <si>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</si>
  <si>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</si>
  <si>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</si>
  <si>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</si>
  <si>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</si>
  <si>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</si>
  <si>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</si>
  <si>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2,02€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</si>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</sst>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76" customWidth="1"/>
    <col min="3" max="3" width="0.85" customWidth="1"/>
    <col min="4" max="4" width="6.80" customWidth="1"/>
    <col min="5" max="5" width="71.91" customWidth="1"/>
    <col min="6" max="6" width="3.57" customWidth="1"/>
    <col min="7" max="7" width="9.35" customWidth="1"/>
    <col min="8" max="8" width="4.76"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1.1</v>
      </c>
      <c r="H10" s="11"/>
      <c r="I10" s="12">
        <v>6.44</v>
      </c>
      <c r="J10" s="12">
        <f ca="1">ROUND(INDIRECT(ADDRESS(ROW()+(0), COLUMN()+(-3), 1))*INDIRECT(ADDRESS(ROW()+(0), COLUMN()+(-1), 1)), 2)</f>
        <v>7.08</v>
      </c>
    </row>
    <row r="11" spans="1:10" ht="13.50" thickBot="1" customHeight="1">
      <c r="A11" s="1" t="s">
        <v>15</v>
      </c>
      <c r="B11" s="1"/>
      <c r="C11" s="10" t="s">
        <v>16</v>
      </c>
      <c r="D11" s="10"/>
      <c r="E11" s="1" t="s">
        <v>17</v>
      </c>
      <c r="F11" s="1"/>
      <c r="G11" s="11">
        <v>0.006</v>
      </c>
      <c r="H11" s="11"/>
      <c r="I11" s="12">
        <v>1.5</v>
      </c>
      <c r="J11" s="12">
        <f ca="1">ROUND(INDIRECT(ADDRESS(ROW()+(0), COLUMN()+(-3), 1))*INDIRECT(ADDRESS(ROW()+(0), COLUMN()+(-1), 1)), 2)</f>
        <v>0.01</v>
      </c>
    </row>
    <row r="12" spans="1:10" ht="24.00" thickBot="1" customHeight="1">
      <c r="A12" s="1" t="s">
        <v>18</v>
      </c>
      <c r="B12" s="1"/>
      <c r="C12" s="10" t="s">
        <v>19</v>
      </c>
      <c r="D12" s="10"/>
      <c r="E12" s="1" t="s">
        <v>20</v>
      </c>
      <c r="F12" s="1"/>
      <c r="G12" s="11">
        <v>0.007</v>
      </c>
      <c r="H12" s="11"/>
      <c r="I12" s="12">
        <v>65.98</v>
      </c>
      <c r="J12" s="12">
        <f ca="1">ROUND(INDIRECT(ADDRESS(ROW()+(0), COLUMN()+(-3), 1))*INDIRECT(ADDRESS(ROW()+(0), COLUMN()+(-1), 1)), 2)</f>
        <v>0.46</v>
      </c>
    </row>
    <row r="13" spans="1:10" ht="24.00" thickBot="1" customHeight="1">
      <c r="A13" s="1" t="s">
        <v>21</v>
      </c>
      <c r="B13" s="1"/>
      <c r="C13" s="10" t="s">
        <v>22</v>
      </c>
      <c r="D13" s="10"/>
      <c r="E13" s="1" t="s">
        <v>23</v>
      </c>
      <c r="F13" s="1"/>
      <c r="G13" s="11">
        <v>0.011</v>
      </c>
      <c r="H13" s="11"/>
      <c r="I13" s="12">
        <v>2.47</v>
      </c>
      <c r="J13" s="12">
        <f ca="1">ROUND(INDIRECT(ADDRESS(ROW()+(0), COLUMN()+(-3), 1))*INDIRECT(ADDRESS(ROW()+(0), COLUMN()+(-1), 1)), 2)</f>
        <v>0.03</v>
      </c>
    </row>
    <row r="14" spans="1:10" ht="34.50" thickBot="1" customHeight="1">
      <c r="A14" s="1" t="s">
        <v>24</v>
      </c>
      <c r="B14" s="1"/>
      <c r="C14" s="10" t="s">
        <v>25</v>
      </c>
      <c r="D14" s="10"/>
      <c r="E14" s="1" t="s">
        <v>26</v>
      </c>
      <c r="F14" s="1"/>
      <c r="G14" s="13">
        <v>0.375</v>
      </c>
      <c r="H14" s="13"/>
      <c r="I14" s="14">
        <v>9.4</v>
      </c>
      <c r="J14" s="14">
        <f ca="1">ROUND(INDIRECT(ADDRESS(ROW()+(0), COLUMN()+(-3), 1))*INDIRECT(ADDRESS(ROW()+(0), COLUMN()+(-1), 1)), 2)</f>
        <v>3.53</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11.11</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0.372</v>
      </c>
      <c r="H17" s="11"/>
      <c r="I17" s="12">
        <v>23.1</v>
      </c>
      <c r="J17" s="12">
        <f ca="1">ROUND(INDIRECT(ADDRESS(ROW()+(0), COLUMN()+(-3), 1))*INDIRECT(ADDRESS(ROW()+(0), COLUMN()+(-1), 1)), 2)</f>
        <v>8.59</v>
      </c>
    </row>
    <row r="18" spans="1:10" ht="13.50" thickBot="1" customHeight="1">
      <c r="A18" s="1" t="s">
        <v>32</v>
      </c>
      <c r="B18" s="1"/>
      <c r="C18" s="10" t="s">
        <v>33</v>
      </c>
      <c r="D18" s="10"/>
      <c r="E18" s="1" t="s">
        <v>34</v>
      </c>
      <c r="F18" s="1"/>
      <c r="G18" s="13">
        <v>0.394</v>
      </c>
      <c r="H18" s="13"/>
      <c r="I18" s="14">
        <v>21.69</v>
      </c>
      <c r="J18" s="14">
        <f ca="1">ROUND(INDIRECT(ADDRESS(ROW()+(0), COLUMN()+(-3), 1))*INDIRECT(ADDRESS(ROW()+(0), COLUMN()+(-1), 1)), 2)</f>
        <v>8.55</v>
      </c>
    </row>
    <row r="19" spans="1:10" ht="13.50" thickBot="1" customHeight="1">
      <c r="A19" s="15"/>
      <c r="B19" s="15"/>
      <c r="C19" s="15"/>
      <c r="D19" s="15"/>
      <c r="E19" s="15"/>
      <c r="F19" s="15"/>
      <c r="G19" s="9" t="s">
        <v>35</v>
      </c>
      <c r="H19" s="9"/>
      <c r="I19" s="9"/>
      <c r="J19" s="17">
        <f ca="1">ROUND(SUM(INDIRECT(ADDRESS(ROW()+(-1), COLUMN()+(0), 1)),INDIRECT(ADDRESS(ROW()+(-2), COLUMN()+(0), 1))), 2)</f>
        <v>17.14</v>
      </c>
    </row>
    <row r="20" spans="1:10" ht="13.50" thickBot="1" customHeight="1">
      <c r="A20" s="15">
        <v>3</v>
      </c>
      <c r="B20" s="15"/>
      <c r="C20" s="15"/>
      <c r="D20" s="15"/>
      <c r="E20" s="18" t="s">
        <v>36</v>
      </c>
      <c r="F20" s="18"/>
      <c r="G20" s="18"/>
      <c r="H20" s="18"/>
      <c r="I20" s="15"/>
      <c r="J20" s="15"/>
    </row>
    <row r="21" spans="1:10" ht="13.50" thickBot="1" customHeight="1">
      <c r="A21" s="19"/>
      <c r="B21" s="19"/>
      <c r="C21" s="20" t="s">
        <v>37</v>
      </c>
      <c r="D21" s="20"/>
      <c r="E21" s="19" t="s">
        <v>38</v>
      </c>
      <c r="F21" s="19"/>
      <c r="G21" s="13">
        <v>2</v>
      </c>
      <c r="H21" s="13"/>
      <c r="I21" s="14">
        <f ca="1">ROUND(SUM(INDIRECT(ADDRESS(ROW()+(-2), COLUMN()+(1), 1)),INDIRECT(ADDRESS(ROW()+(-6), COLUMN()+(1), 1))), 2)</f>
        <v>28.25</v>
      </c>
      <c r="J21" s="14">
        <f ca="1">ROUND(INDIRECT(ADDRESS(ROW()+(0), COLUMN()+(-3), 1))*INDIRECT(ADDRESS(ROW()+(0), COLUMN()+(-1), 1))/100, 2)</f>
        <v>0.57</v>
      </c>
    </row>
    <row r="22" spans="1:10" ht="13.50" thickBot="1" customHeight="1">
      <c r="A22" s="21" t="s">
        <v>39</v>
      </c>
      <c r="B22" s="21"/>
      <c r="C22" s="22"/>
      <c r="D22" s="22"/>
      <c r="E22" s="23"/>
      <c r="F22" s="23"/>
      <c r="G22" s="24" t="s">
        <v>40</v>
      </c>
      <c r="H22" s="24"/>
      <c r="I22" s="25"/>
      <c r="J22" s="26">
        <f ca="1">ROUND(SUM(INDIRECT(ADDRESS(ROW()+(-1), COLUMN()+(0), 1)),INDIRECT(ADDRESS(ROW()+(-3), COLUMN()+(0), 1)),INDIRECT(ADDRESS(ROW()+(-7), COLUMN()+(0), 1))), 2)</f>
        <v>28.82</v>
      </c>
    </row>
    <row r="25" spans="1:10" ht="13.50" thickBot="1" customHeight="1">
      <c r="A25" s="27" t="s">
        <v>41</v>
      </c>
      <c r="B25" s="27"/>
      <c r="C25" s="27"/>
      <c r="D25" s="27"/>
      <c r="E25" s="27"/>
      <c r="F25" s="27" t="s">
        <v>42</v>
      </c>
      <c r="G25" s="27"/>
      <c r="H25" s="27" t="s">
        <v>43</v>
      </c>
      <c r="I25" s="27"/>
      <c r="J25" s="27" t="s">
        <v>44</v>
      </c>
    </row>
    <row r="26" spans="1:10" ht="13.50" thickBot="1" customHeight="1">
      <c r="A26" s="28" t="s">
        <v>45</v>
      </c>
      <c r="B26" s="28"/>
      <c r="C26" s="28"/>
      <c r="D26" s="28"/>
      <c r="E26" s="28"/>
      <c r="F26" s="29">
        <v>1.18202e+06</v>
      </c>
      <c r="G26" s="29"/>
      <c r="H26" s="29">
        <v>1.18202e+06</v>
      </c>
      <c r="I26" s="29"/>
      <c r="J26" s="29" t="s">
        <v>46</v>
      </c>
    </row>
    <row r="27" spans="1:10" ht="13.50" thickBot="1" customHeight="1">
      <c r="A27" s="30" t="s">
        <v>47</v>
      </c>
      <c r="B27" s="30"/>
      <c r="C27" s="30"/>
      <c r="D27" s="30"/>
      <c r="E27" s="30"/>
      <c r="F27" s="31"/>
      <c r="G27" s="31"/>
      <c r="H27" s="31"/>
      <c r="I27" s="31"/>
      <c r="J27" s="31"/>
    </row>
    <row r="30" spans="1:1" ht="33.75" thickBot="1" customHeight="1">
      <c r="A30" s="1" t="s">
        <v>48</v>
      </c>
      <c r="B30" s="1"/>
      <c r="C30" s="1"/>
      <c r="D30" s="1"/>
      <c r="E30" s="1"/>
      <c r="F30" s="1"/>
      <c r="G30" s="1"/>
      <c r="H30" s="1"/>
      <c r="I30" s="1"/>
      <c r="J30" s="1"/>
    </row>
    <row r="31" spans="1:1" ht="33.75" thickBot="1" customHeight="1">
      <c r="A31" s="1" t="s">
        <v>49</v>
      </c>
      <c r="B31" s="1"/>
      <c r="C31" s="1"/>
      <c r="D31" s="1"/>
      <c r="E31" s="1"/>
      <c r="F31" s="1"/>
      <c r="G31" s="1"/>
      <c r="H31" s="1"/>
      <c r="I31" s="1"/>
      <c r="J31" s="1"/>
    </row>
    <row r="32" spans="1:1" ht="33.75" thickBot="1" customHeight="1">
      <c r="A32" s="1" t="s">
        <v>50</v>
      </c>
      <c r="B32" s="1"/>
      <c r="C32" s="1"/>
      <c r="D32" s="1"/>
      <c r="E32" s="1"/>
      <c r="F32" s="1"/>
      <c r="G32" s="1"/>
      <c r="H32" s="1"/>
      <c r="I32" s="1"/>
      <c r="J32" s="1"/>
    </row>
  </sheetData>
  <mergeCells count="7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F22"/>
    <mergeCell ref="G22:I22"/>
    <mergeCell ref="A25:E25"/>
    <mergeCell ref="F25:G25"/>
    <mergeCell ref="H25:I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