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<sst xmlns="http://schemas.openxmlformats.org/spreadsheetml/2006/main" count="65" uniqueCount="65">
  <si>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</si>
  <si>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FLP010</t>
  </si>
  <si>
    <t xml:space="preserve">m²</t>
  </si>
  <si>
    <t xml:space="preserve">Cerramiento de fachada de paneles "BAUPANEL SYSTEM", de poliestireno expandido.</t>
  </si>
  <si>
    <r>
      <rPr>
        <sz val="8.25"/>
        <color rgb="FF000000"/>
        <rFont val="Arial"/>
        <family val="2"/>
      </rPr>
      <t xml:space="preserve">Cerramiento de fachada formado por paneles rígidos de poliestireno expandido, BPC 60 "BAUPANEL SYSTEM", de color blanco, de forma ondulada, de 60 mm de espesor, armados en ambas caras con una malla de acero galvanizado de alta resistencia, de 2,5 mm de diámetro y 6,5x13 cm de luz de malla, fijados entre sí con alambre; proyección, en cada una de las caras de los paneles, de dos capas de hormigón HA-25/P/4/XC2, proyectado por vía húmeda, acabado maestreado, de 35 mm de espesor total.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</si>
  <si>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</si>
  <si>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</si>
  <si>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</si>
  <si>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</si>
  <si>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</si>
  <si>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</si>
  <si>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</si>
  <si>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mt07aco010g</t>
  </si>
  <si>
    <t xml:space="preserve">kg</t>
  </si>
  <si>
    <t xml:space="preserve">Acero en barras corrugadas, UNE-EN 10080 B 500 S, suministrado en obra en barras sin elaborar, de varios diámetros.</t>
  </si>
  <si>
    <t xml:space="preserve">mt16pes020c</t>
  </si>
  <si>
    <t xml:space="preserve">m²</t>
  </si>
  <si>
    <t xml:space="preserve">Panel rígido de poliestireno expandido, BPC 60 "BAUPANEL SYSTEM", de color blanco, de forma ondulada, de 60 mm de espesor, armado en ambas caras con una malla de acero galvanizado de alta resistencia, de 2,5 mm de diámetro y 6,5x13 cm de luz de malla, según UNE-EN 13163, resistencia térmica 1,62 m²K/W, conductividad térmica 0,037 W/(mK), Euroclase E de reacción al fuego según UNE-EN 13501-1, para formación de cerramiento. Incluso conectores de acero galvanizado de 3 mm de diámetro.</t>
  </si>
  <si>
    <t xml:space="preserve">mt08var050</t>
  </si>
  <si>
    <t xml:space="preserve">kg</t>
  </si>
  <si>
    <t xml:space="preserve">Alambre galvanizado para atar, de 1,30 mm de diámetro.</t>
  </si>
  <si>
    <t xml:space="preserve">mt10heb010a</t>
  </si>
  <si>
    <t xml:space="preserve">m³</t>
  </si>
  <si>
    <t xml:space="preserve">Hormigón HA-25/P/4/XC2, acabado maestreado, con fibras de refuerzo de polipropileno de 12 mm de longitud, fabricado en central, para proyectar sobre paneles aislantes "BAUPANEL SYSTEM".</t>
  </si>
  <si>
    <t xml:space="preserve">mt16pes100a</t>
  </si>
  <si>
    <t xml:space="preserve">m</t>
  </si>
  <si>
    <t xml:space="preserve">Malla de acero galvanizado de alta resistencia, MP "BAUPANEL SYSTEM", de 260 mm de anchura, 2,5 mm de diámetro y 1162 mm de longitud, para refuerzo de esquinas en huecos de fachada y solape de paneles.</t>
  </si>
  <si>
    <t xml:space="preserve">mt16pes110i</t>
  </si>
  <si>
    <t xml:space="preserve">m</t>
  </si>
  <si>
    <t xml:space="preserve">Malla angular de acero galvanizado de alta resistencia, MA 2 "BAUPANEL SYSTEM", de 162x422 mm, 2,5 mm de diámetro y 1162 mm de longitud, para refuerzo de esquinas y rincones.</t>
  </si>
  <si>
    <t xml:space="preserve">Subtotal materiales:</t>
  </si>
  <si>
    <t xml:space="preserve">Equipo y maquinaria</t>
  </si>
  <si>
    <t xml:space="preserve">mq06gun010</t>
  </si>
  <si>
    <t xml:space="preserve">h</t>
  </si>
  <si>
    <t xml:space="preserve">Gunitadora de hormigón por vía húmeda 33 kW.</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</si>
  <si>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</si>
  <si>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</si>
  <si>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</si>
  <si>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</si>
  <si>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</si>
  <si>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</si>
  <si>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</si>
  <si>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</si>
  <si>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</si>
  <si>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</si>
  <si>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</si>
  <si>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</si>
  <si>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</si>
  <si>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</si>
  <si>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</si>
  <si>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</si>
  <si>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</si>
  <si>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</si>
  <si>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8,63€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</si>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</sst>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0.55" customWidth="1"/>
    <col min="6" max="6" width="1.87" customWidth="1"/>
    <col min="7" max="7" width="12.75"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0.23</v>
      </c>
      <c r="G10" s="11"/>
      <c r="H10" s="11"/>
      <c r="I10" s="12">
        <v>1.22</v>
      </c>
      <c r="J10" s="12">
        <f ca="1">ROUND(INDIRECT(ADDRESS(ROW()+(0), COLUMN()+(-4), 1))*INDIRECT(ADDRESS(ROW()+(0), COLUMN()+(-1), 1)), 2)</f>
        <v>0.28</v>
      </c>
    </row>
    <row r="11" spans="1:10" ht="76.50" thickBot="1" customHeight="1">
      <c r="A11" s="1" t="s">
        <v>15</v>
      </c>
      <c r="B11" s="1"/>
      <c r="C11" s="10" t="s">
        <v>16</v>
      </c>
      <c r="D11" s="10"/>
      <c r="E11" s="1" t="s">
        <v>17</v>
      </c>
      <c r="F11" s="11">
        <v>1</v>
      </c>
      <c r="G11" s="11"/>
      <c r="H11" s="11"/>
      <c r="I11" s="12">
        <v>19.82</v>
      </c>
      <c r="J11" s="12">
        <f ca="1">ROUND(INDIRECT(ADDRESS(ROW()+(0), COLUMN()+(-4), 1))*INDIRECT(ADDRESS(ROW()+(0), COLUMN()+(-1), 1)), 2)</f>
        <v>19.82</v>
      </c>
    </row>
    <row r="12" spans="1:10" ht="13.50" thickBot="1" customHeight="1">
      <c r="A12" s="1" t="s">
        <v>18</v>
      </c>
      <c r="B12" s="1"/>
      <c r="C12" s="10" t="s">
        <v>19</v>
      </c>
      <c r="D12" s="10"/>
      <c r="E12" s="1" t="s">
        <v>20</v>
      </c>
      <c r="F12" s="11">
        <v>0.08</v>
      </c>
      <c r="G12" s="11"/>
      <c r="H12" s="11"/>
      <c r="I12" s="12">
        <v>1.5</v>
      </c>
      <c r="J12" s="12">
        <f ca="1">ROUND(INDIRECT(ADDRESS(ROW()+(0), COLUMN()+(-4), 1))*INDIRECT(ADDRESS(ROW()+(0), COLUMN()+(-1), 1)), 2)</f>
        <v>0.12</v>
      </c>
    </row>
    <row r="13" spans="1:10" ht="34.50" thickBot="1" customHeight="1">
      <c r="A13" s="1" t="s">
        <v>21</v>
      </c>
      <c r="B13" s="1"/>
      <c r="C13" s="10" t="s">
        <v>22</v>
      </c>
      <c r="D13" s="10"/>
      <c r="E13" s="1" t="s">
        <v>23</v>
      </c>
      <c r="F13" s="11">
        <v>0.07</v>
      </c>
      <c r="G13" s="11"/>
      <c r="H13" s="11"/>
      <c r="I13" s="12">
        <v>80</v>
      </c>
      <c r="J13" s="12">
        <f ca="1">ROUND(INDIRECT(ADDRESS(ROW()+(0), COLUMN()+(-4), 1))*INDIRECT(ADDRESS(ROW()+(0), COLUMN()+(-1), 1)), 2)</f>
        <v>5.6</v>
      </c>
    </row>
    <row r="14" spans="1:10" ht="34.50" thickBot="1" customHeight="1">
      <c r="A14" s="1" t="s">
        <v>24</v>
      </c>
      <c r="B14" s="1"/>
      <c r="C14" s="10" t="s">
        <v>25</v>
      </c>
      <c r="D14" s="10"/>
      <c r="E14" s="1" t="s">
        <v>26</v>
      </c>
      <c r="F14" s="11">
        <v>0.4</v>
      </c>
      <c r="G14" s="11"/>
      <c r="H14" s="11"/>
      <c r="I14" s="12">
        <v>1.04</v>
      </c>
      <c r="J14" s="12">
        <f ca="1">ROUND(INDIRECT(ADDRESS(ROW()+(0), COLUMN()+(-4), 1))*INDIRECT(ADDRESS(ROW()+(0), COLUMN()+(-1), 1)), 2)</f>
        <v>0.42</v>
      </c>
    </row>
    <row r="15" spans="1:10" ht="34.50" thickBot="1" customHeight="1">
      <c r="A15" s="1" t="s">
        <v>27</v>
      </c>
      <c r="B15" s="1"/>
      <c r="C15" s="10" t="s">
        <v>28</v>
      </c>
      <c r="D15" s="10"/>
      <c r="E15" s="1" t="s">
        <v>29</v>
      </c>
      <c r="F15" s="13">
        <v>0.2</v>
      </c>
      <c r="G15" s="13"/>
      <c r="H15" s="13"/>
      <c r="I15" s="14">
        <v>1.96</v>
      </c>
      <c r="J15" s="14">
        <f ca="1">ROUND(INDIRECT(ADDRESS(ROW()+(0), COLUMN()+(-4), 1))*INDIRECT(ADDRESS(ROW()+(0), COLUMN()+(-1), 1)), 2)</f>
        <v>0.39</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26.63</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3">
        <v>0.189</v>
      </c>
      <c r="G18" s="13"/>
      <c r="H18" s="13"/>
      <c r="I18" s="14">
        <v>14.54</v>
      </c>
      <c r="J18" s="14">
        <f ca="1">ROUND(INDIRECT(ADDRESS(ROW()+(0), COLUMN()+(-4), 1))*INDIRECT(ADDRESS(ROW()+(0), COLUMN()+(-1), 1)), 2)</f>
        <v>2.75</v>
      </c>
    </row>
    <row r="19" spans="1:10" ht="13.50" thickBot="1" customHeight="1">
      <c r="A19" s="15"/>
      <c r="B19" s="15"/>
      <c r="C19" s="15"/>
      <c r="D19" s="15"/>
      <c r="E19" s="15"/>
      <c r="F19" s="9" t="s">
        <v>35</v>
      </c>
      <c r="G19" s="9"/>
      <c r="H19" s="9"/>
      <c r="I19" s="9"/>
      <c r="J19" s="17">
        <f ca="1">ROUND(SUM(INDIRECT(ADDRESS(ROW()+(-1), COLUMN()+(0), 1))), 2)</f>
        <v>2.75</v>
      </c>
    </row>
    <row r="20" spans="1:10" ht="13.50" thickBot="1" customHeight="1">
      <c r="A20" s="15">
        <v>3</v>
      </c>
      <c r="B20" s="15"/>
      <c r="C20" s="15"/>
      <c r="D20" s="15"/>
      <c r="E20" s="18" t="s">
        <v>36</v>
      </c>
      <c r="F20" s="18"/>
      <c r="G20" s="18"/>
      <c r="H20" s="18"/>
      <c r="I20" s="15"/>
      <c r="J20" s="15"/>
    </row>
    <row r="21" spans="1:10" ht="13.50" thickBot="1" customHeight="1">
      <c r="A21" s="1" t="s">
        <v>37</v>
      </c>
      <c r="B21" s="1"/>
      <c r="C21" s="10" t="s">
        <v>38</v>
      </c>
      <c r="D21" s="10"/>
      <c r="E21" s="1" t="s">
        <v>39</v>
      </c>
      <c r="F21" s="11">
        <v>0.854</v>
      </c>
      <c r="G21" s="11"/>
      <c r="H21" s="11"/>
      <c r="I21" s="12">
        <v>21.41</v>
      </c>
      <c r="J21" s="12">
        <f ca="1">ROUND(INDIRECT(ADDRESS(ROW()+(0), COLUMN()+(-4), 1))*INDIRECT(ADDRESS(ROW()+(0), COLUMN()+(-1), 1)), 2)</f>
        <v>18.28</v>
      </c>
    </row>
    <row r="22" spans="1:10" ht="13.50" thickBot="1" customHeight="1">
      <c r="A22" s="1" t="s">
        <v>40</v>
      </c>
      <c r="B22" s="1"/>
      <c r="C22" s="10" t="s">
        <v>41</v>
      </c>
      <c r="D22" s="10"/>
      <c r="E22" s="1" t="s">
        <v>42</v>
      </c>
      <c r="F22" s="11">
        <v>0.854</v>
      </c>
      <c r="G22" s="11"/>
      <c r="H22" s="11"/>
      <c r="I22" s="12">
        <v>20.1</v>
      </c>
      <c r="J22" s="12">
        <f ca="1">ROUND(INDIRECT(ADDRESS(ROW()+(0), COLUMN()+(-4), 1))*INDIRECT(ADDRESS(ROW()+(0), COLUMN()+(-1), 1)), 2)</f>
        <v>17.17</v>
      </c>
    </row>
    <row r="23" spans="1:10" ht="13.50" thickBot="1" customHeight="1">
      <c r="A23" s="1" t="s">
        <v>43</v>
      </c>
      <c r="B23" s="1"/>
      <c r="C23" s="10" t="s">
        <v>44</v>
      </c>
      <c r="D23" s="10"/>
      <c r="E23" s="1" t="s">
        <v>45</v>
      </c>
      <c r="F23" s="11">
        <v>0.285</v>
      </c>
      <c r="G23" s="11"/>
      <c r="H23" s="11"/>
      <c r="I23" s="12">
        <v>22</v>
      </c>
      <c r="J23" s="12">
        <f ca="1">ROUND(INDIRECT(ADDRESS(ROW()+(0), COLUMN()+(-4), 1))*INDIRECT(ADDRESS(ROW()+(0), COLUMN()+(-1), 1)), 2)</f>
        <v>6.27</v>
      </c>
    </row>
    <row r="24" spans="1:10" ht="13.50" thickBot="1" customHeight="1">
      <c r="A24" s="1" t="s">
        <v>46</v>
      </c>
      <c r="B24" s="1"/>
      <c r="C24" s="10" t="s">
        <v>47</v>
      </c>
      <c r="D24" s="10"/>
      <c r="E24" s="1" t="s">
        <v>48</v>
      </c>
      <c r="F24" s="13">
        <v>0.285</v>
      </c>
      <c r="G24" s="13"/>
      <c r="H24" s="13"/>
      <c r="I24" s="14">
        <v>20.34</v>
      </c>
      <c r="J24" s="14">
        <f ca="1">ROUND(INDIRECT(ADDRESS(ROW()+(0), COLUMN()+(-4), 1))*INDIRECT(ADDRESS(ROW()+(0), COLUMN()+(-1), 1)), 2)</f>
        <v>5.8</v>
      </c>
    </row>
    <row r="25" spans="1:10" ht="13.50" thickBot="1" customHeight="1">
      <c r="A25" s="15"/>
      <c r="B25" s="15"/>
      <c r="C25" s="15"/>
      <c r="D25" s="15"/>
      <c r="E25" s="15"/>
      <c r="F25" s="9" t="s">
        <v>49</v>
      </c>
      <c r="G25" s="9"/>
      <c r="H25" s="9"/>
      <c r="I25" s="9"/>
      <c r="J25" s="17">
        <f ca="1">ROUND(SUM(INDIRECT(ADDRESS(ROW()+(-1), COLUMN()+(0), 1)),INDIRECT(ADDRESS(ROW()+(-2), COLUMN()+(0), 1)),INDIRECT(ADDRESS(ROW()+(-3), COLUMN()+(0), 1)),INDIRECT(ADDRESS(ROW()+(-4), COLUMN()+(0), 1))), 2)</f>
        <v>47.52</v>
      </c>
    </row>
    <row r="26" spans="1:10" ht="13.50" thickBot="1" customHeight="1">
      <c r="A26" s="15">
        <v>4</v>
      </c>
      <c r="B26" s="15"/>
      <c r="C26" s="15"/>
      <c r="D26" s="15"/>
      <c r="E26" s="18" t="s">
        <v>50</v>
      </c>
      <c r="F26" s="18"/>
      <c r="G26" s="18"/>
      <c r="H26" s="18"/>
      <c r="I26" s="15"/>
      <c r="J26" s="15"/>
    </row>
    <row r="27" spans="1:10" ht="13.50" thickBot="1" customHeight="1">
      <c r="A27" s="19"/>
      <c r="B27" s="19"/>
      <c r="C27" s="20" t="s">
        <v>51</v>
      </c>
      <c r="D27" s="20"/>
      <c r="E27" s="19" t="s">
        <v>52</v>
      </c>
      <c r="F27" s="13">
        <v>2</v>
      </c>
      <c r="G27" s="13"/>
      <c r="H27" s="13"/>
      <c r="I27" s="14">
        <f ca="1">ROUND(SUM(INDIRECT(ADDRESS(ROW()+(-2), COLUMN()+(1), 1)),INDIRECT(ADDRESS(ROW()+(-8), COLUMN()+(1), 1)),INDIRECT(ADDRESS(ROW()+(-11), COLUMN()+(1), 1))), 2)</f>
        <v>76.9</v>
      </c>
      <c r="J27" s="14">
        <f ca="1">ROUND(INDIRECT(ADDRESS(ROW()+(0), COLUMN()+(-4), 1))*INDIRECT(ADDRESS(ROW()+(0), COLUMN()+(-1), 1))/100, 2)</f>
        <v>1.54</v>
      </c>
    </row>
    <row r="28" spans="1:10" ht="13.50" thickBot="1" customHeight="1">
      <c r="A28" s="21" t="s">
        <v>53</v>
      </c>
      <c r="B28" s="21"/>
      <c r="C28" s="22"/>
      <c r="D28" s="22"/>
      <c r="E28" s="23"/>
      <c r="F28" s="24" t="s">
        <v>54</v>
      </c>
      <c r="G28" s="24"/>
      <c r="H28" s="24"/>
      <c r="I28" s="25"/>
      <c r="J28" s="26">
        <f ca="1">ROUND(SUM(INDIRECT(ADDRESS(ROW()+(-1), COLUMN()+(0), 1)),INDIRECT(ADDRESS(ROW()+(-3), COLUMN()+(0), 1)),INDIRECT(ADDRESS(ROW()+(-9), COLUMN()+(0), 1)),INDIRECT(ADDRESS(ROW()+(-12), COLUMN()+(0), 1))), 2)</f>
        <v>78.44</v>
      </c>
    </row>
    <row r="31" spans="1:10" ht="13.50" thickBot="1" customHeight="1">
      <c r="A31" s="27" t="s">
        <v>55</v>
      </c>
      <c r="B31" s="27"/>
      <c r="C31" s="27"/>
      <c r="D31" s="27"/>
      <c r="E31" s="27"/>
      <c r="F31" s="27"/>
      <c r="G31" s="27" t="s">
        <v>56</v>
      </c>
      <c r="H31" s="27" t="s">
        <v>57</v>
      </c>
      <c r="I31" s="27"/>
      <c r="J31" s="27" t="s">
        <v>58</v>
      </c>
    </row>
    <row r="32" spans="1:10" ht="13.50" thickBot="1" customHeight="1">
      <c r="A32" s="28" t="s">
        <v>59</v>
      </c>
      <c r="B32" s="28"/>
      <c r="C32" s="28"/>
      <c r="D32" s="28"/>
      <c r="E32" s="28"/>
      <c r="F32" s="28"/>
      <c r="G32" s="29">
        <v>1.07202e+006</v>
      </c>
      <c r="H32" s="29">
        <v>1.07202e+006</v>
      </c>
      <c r="I32" s="29"/>
      <c r="J32" s="29" t="s">
        <v>60</v>
      </c>
    </row>
    <row r="33" spans="1:10" ht="24.00" thickBot="1" customHeight="1">
      <c r="A33" s="30" t="s">
        <v>61</v>
      </c>
      <c r="B33" s="30"/>
      <c r="C33" s="30"/>
      <c r="D33" s="30"/>
      <c r="E33" s="30"/>
      <c r="F33" s="30"/>
      <c r="G33" s="31"/>
      <c r="H33" s="31"/>
      <c r="I33" s="31"/>
      <c r="J33" s="31"/>
    </row>
    <row r="36" spans="1:1" ht="33.75" thickBot="1" customHeight="1">
      <c r="A36" s="1" t="s">
        <v>62</v>
      </c>
      <c r="B36" s="1"/>
      <c r="C36" s="1"/>
      <c r="D36" s="1"/>
      <c r="E36" s="1"/>
      <c r="F36" s="1"/>
      <c r="G36" s="1"/>
      <c r="H36" s="1"/>
      <c r="I36" s="1"/>
      <c r="J36" s="1"/>
    </row>
    <row r="37" spans="1:1" ht="33.75" thickBot="1" customHeight="1">
      <c r="A37" s="1" t="s">
        <v>63</v>
      </c>
      <c r="B37" s="1"/>
      <c r="C37" s="1"/>
      <c r="D37" s="1"/>
      <c r="E37" s="1"/>
      <c r="F37" s="1"/>
      <c r="G37" s="1"/>
      <c r="H37" s="1"/>
      <c r="I37" s="1"/>
      <c r="J37" s="1"/>
    </row>
    <row r="38" spans="1:1" ht="33.75" thickBot="1" customHeight="1">
      <c r="A38" s="1" t="s">
        <v>64</v>
      </c>
      <c r="B38" s="1"/>
      <c r="C38" s="1"/>
      <c r="D38" s="1"/>
      <c r="E38" s="1"/>
      <c r="F38" s="1"/>
      <c r="G38" s="1"/>
      <c r="H38" s="1"/>
      <c r="I38" s="1"/>
      <c r="J38" s="1"/>
    </row>
  </sheetData>
  <mergeCells count="76">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I16"/>
    <mergeCell ref="A17:B17"/>
    <mergeCell ref="C17:D17"/>
    <mergeCell ref="E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H22"/>
    <mergeCell ref="A23:B23"/>
    <mergeCell ref="C23:D23"/>
    <mergeCell ref="F23:H23"/>
    <mergeCell ref="A24:B24"/>
    <mergeCell ref="C24:D24"/>
    <mergeCell ref="F24:H24"/>
    <mergeCell ref="A25:B25"/>
    <mergeCell ref="C25:D25"/>
    <mergeCell ref="F25:I25"/>
    <mergeCell ref="A26:B26"/>
    <mergeCell ref="C26:D26"/>
    <mergeCell ref="E26:H26"/>
    <mergeCell ref="A27:B27"/>
    <mergeCell ref="C27:D27"/>
    <mergeCell ref="F27:H27"/>
    <mergeCell ref="A28:E28"/>
    <mergeCell ref="F28:I28"/>
    <mergeCell ref="A31:F31"/>
    <mergeCell ref="H31:I31"/>
    <mergeCell ref="A32:F32"/>
    <mergeCell ref="G32:G33"/>
    <mergeCell ref="H32:I33"/>
    <mergeCell ref="J32:J33"/>
    <mergeCell ref="A33:F33"/>
    <mergeCell ref="A36:J36"/>
    <mergeCell ref="A37:J37"/>
    <mergeCell ref="A38:J38"/>
  </mergeCells>
  <pageMargins left="0.147638" right="0.147638" top="0.206693" bottom="0.206693" header="0.0" footer="0.0"/>
  <pageSetup paperSize="9" orientation="portrait"/>
  <rowBreaks count="0" manualBreakCount="0">
    </rowBreaks>
</worksheet>
</file>