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<sst xmlns="http://schemas.openxmlformats.org/spreadsheetml/2006/main" count="57" uniqueCount="57">
  <si>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</si>
  <si>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FCH020</t>
  </si>
  <si>
    <t xml:space="preserve">m</t>
  </si>
  <si>
    <t xml:space="preserve">Dintel de viguetas autorresistentes de hormigón pretensado.</t>
  </si>
  <si>
    <r>
      <rPr>
        <sz val="8.25"/>
        <color rgb="FF000000"/>
        <rFont val="Arial"/>
        <family val="2"/>
      </rPr>
      <t xml:space="preserve">Dintel realizado con una vigueta autorresistente de hormigón pretensado T-18 de 1,4 m de longitud, apoyada sobre capa de mortero de cemento, industrial, M-7,5, de 2 cm de espesor, con revestimiento de ladrillo cerámico en ambas caras; para la formación de dintel en hueco de muro de fábrica.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</si>
  <si>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</si>
  <si>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</si>
  <si>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</si>
  <si>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</si>
  <si>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</si>
  <si>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</si>
  <si>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</si>
  <si>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mt07vau010a</t>
  </si>
  <si>
    <t xml:space="preserve">m</t>
  </si>
  <si>
    <t xml:space="preserve">Vigueta pretensada, T-18, con una longitud media menor de 4 m, según UNE-EN 15037-1.</t>
  </si>
  <si>
    <t xml:space="preserve">mt08aaa010a</t>
  </si>
  <si>
    <t xml:space="preserve">m³</t>
  </si>
  <si>
    <t xml:space="preserve">Agua.</t>
  </si>
  <si>
    <t xml:space="preserve">mt09mif010da</t>
  </si>
  <si>
    <t xml:space="preserve">t</t>
  </si>
  <si>
    <t xml:space="preserve">Mortero industrial para albañilería, de cemento, color gris, categoría M-7,5 (resistencia a compresión 7,5 N/mm²), suministrado en sacos, según UNE-EN 998-2.</t>
  </si>
  <si>
    <t xml:space="preserve">mt04lvc010a</t>
  </si>
  <si>
    <t xml:space="preserve">Ud</t>
  </si>
  <si>
    <t xml:space="preserve">Ladrillo cerámico hueco sencillo, para revestir, 24x11,5x4 cm, para uso en fábrica protegida (pieza P), densidad 780 kg/m³, según UNE-EN 771-1.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</si>
  <si>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</si>
  <si>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</si>
  <si>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</si>
  <si>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</si>
  <si>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</si>
  <si>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</si>
  <si>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</si>
  <si>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</si>
  <si>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</si>
  <si>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</si>
  <si>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</si>
  <si>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</si>
  <si>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</si>
  <si>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</si>
  <si>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</si>
  <si>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1,78€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</si>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</sst>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5.2</v>
      </c>
      <c r="J10" s="12">
        <f ca="1">ROUND(INDIRECT(ADDRESS(ROW()+(0), COLUMN()+(-3), 1))*INDIRECT(ADDRESS(ROW()+(0), COLUMN()+(-1), 1)), 2)</f>
        <v>5.2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0.012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0.015</v>
      </c>
      <c r="H12" s="11"/>
      <c r="I12" s="12">
        <v>56.97</v>
      </c>
      <c r="J12" s="12">
        <f ca="1">ROUND(INDIRECT(ADDRESS(ROW()+(0), COLUMN()+(-3), 1))*INDIRECT(ADDRESS(ROW()+(0), COLUMN()+(-1), 1)), 2)</f>
        <v>0.85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12.271</v>
      </c>
      <c r="H13" s="11"/>
      <c r="I13" s="12">
        <v>0.22</v>
      </c>
      <c r="J13" s="12">
        <f ca="1">ROUND(INDIRECT(ADDRESS(ROW()+(0), COLUMN()+(-3), 1))*INDIRECT(ADDRESS(ROW()+(0), COLUMN()+(-1), 1)), 2)</f>
        <v>2.7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3">
        <v>0.025</v>
      </c>
      <c r="H14" s="13"/>
      <c r="I14" s="14">
        <v>53.48</v>
      </c>
      <c r="J14" s="14">
        <f ca="1">ROUND(INDIRECT(ADDRESS(ROW()+(0), COLUMN()+(-3), 1))*INDIRECT(ADDRESS(ROW()+(0), COLUMN()+(-1), 1)), 2)</f>
        <v>1.34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27</v>
      </c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10.11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1">
        <v>0.262</v>
      </c>
      <c r="H17" s="11"/>
      <c r="I17" s="12">
        <v>23.1</v>
      </c>
      <c r="J17" s="12">
        <f ca="1">ROUND(INDIRECT(ADDRESS(ROW()+(0), COLUMN()+(-3), 1))*INDIRECT(ADDRESS(ROW()+(0), COLUMN()+(-1), 1)), 2)</f>
        <v>6.05</v>
      </c>
    </row>
    <row r="18" spans="1:10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"/>
      <c r="G18" s="13">
        <v>0.262</v>
      </c>
      <c r="H18" s="13"/>
      <c r="I18" s="14">
        <v>21.69</v>
      </c>
      <c r="J18" s="14">
        <f ca="1">ROUND(INDIRECT(ADDRESS(ROW()+(0), COLUMN()+(-3), 1))*INDIRECT(ADDRESS(ROW()+(0), COLUMN()+(-1), 1)), 2)</f>
        <v>5.68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35</v>
      </c>
      <c r="H19" s="9"/>
      <c r="I19" s="9"/>
      <c r="J19" s="17">
        <f ca="1">ROUND(SUM(INDIRECT(ADDRESS(ROW()+(-1), COLUMN()+(0), 1)),INDIRECT(ADDRESS(ROW()+(-2), COLUMN()+(0), 1))), 2)</f>
        <v>11.73</v>
      </c>
    </row>
    <row r="20" spans="1:10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8"/>
      <c r="H20" s="18"/>
      <c r="I20" s="15"/>
      <c r="J20" s="15"/>
    </row>
    <row r="21" spans="1:10" ht="13.50" thickBot="1" customHeight="1">
      <c r="A21" s="19"/>
      <c r="B21" s="19"/>
      <c r="C21" s="20" t="s">
        <v>37</v>
      </c>
      <c r="D21" s="20"/>
      <c r="E21" s="19" t="s">
        <v>38</v>
      </c>
      <c r="F21" s="19"/>
      <c r="G21" s="13">
        <v>2</v>
      </c>
      <c r="H21" s="13"/>
      <c r="I21" s="14">
        <f ca="1">ROUND(SUM(INDIRECT(ADDRESS(ROW()+(-2), COLUMN()+(1), 1)),INDIRECT(ADDRESS(ROW()+(-6), COLUMN()+(1), 1))), 2)</f>
        <v>21.84</v>
      </c>
      <c r="J21" s="14">
        <f ca="1">ROUND(INDIRECT(ADDRESS(ROW()+(0), COLUMN()+(-3), 1))*INDIRECT(ADDRESS(ROW()+(0), COLUMN()+(-1), 1))/100, 2)</f>
        <v>0.44</v>
      </c>
    </row>
    <row r="22" spans="1:10" ht="13.50" thickBot="1" customHeight="1">
      <c r="A22" s="21" t="s">
        <v>39</v>
      </c>
      <c r="B22" s="21"/>
      <c r="C22" s="22"/>
      <c r="D22" s="22"/>
      <c r="E22" s="23"/>
      <c r="F22" s="23"/>
      <c r="G22" s="24" t="s">
        <v>40</v>
      </c>
      <c r="H22" s="24"/>
      <c r="I22" s="25"/>
      <c r="J22" s="26">
        <f ca="1">ROUND(SUM(INDIRECT(ADDRESS(ROW()+(-1), COLUMN()+(0), 1)),INDIRECT(ADDRESS(ROW()+(-3), COLUMN()+(0), 1)),INDIRECT(ADDRESS(ROW()+(-7), COLUMN()+(0), 1))), 2)</f>
        <v>22.28</v>
      </c>
    </row>
    <row r="25" spans="1:10" ht="13.50" thickBot="1" customHeight="1">
      <c r="A25" s="27" t="s">
        <v>41</v>
      </c>
      <c r="B25" s="27"/>
      <c r="C25" s="27"/>
      <c r="D25" s="27"/>
      <c r="E25" s="27"/>
      <c r="F25" s="27" t="s">
        <v>42</v>
      </c>
      <c r="G25" s="27"/>
      <c r="H25" s="27" t="s">
        <v>43</v>
      </c>
      <c r="I25" s="27"/>
      <c r="J25" s="27" t="s">
        <v>44</v>
      </c>
    </row>
    <row r="26" spans="1:10" ht="13.50" thickBot="1" customHeight="1">
      <c r="A26" s="28" t="s">
        <v>45</v>
      </c>
      <c r="B26" s="28"/>
      <c r="C26" s="28"/>
      <c r="D26" s="28"/>
      <c r="E26" s="28"/>
      <c r="F26" s="29">
        <v>112010</v>
      </c>
      <c r="G26" s="29"/>
      <c r="H26" s="29">
        <v>112011</v>
      </c>
      <c r="I26" s="29"/>
      <c r="J26" s="29" t="s">
        <v>46</v>
      </c>
    </row>
    <row r="27" spans="1:10" ht="13.50" thickBot="1" customHeight="1">
      <c r="A27" s="30" t="s">
        <v>47</v>
      </c>
      <c r="B27" s="30"/>
      <c r="C27" s="30"/>
      <c r="D27" s="30"/>
      <c r="E27" s="30"/>
      <c r="F27" s="31"/>
      <c r="G27" s="31"/>
      <c r="H27" s="31"/>
      <c r="I27" s="31"/>
      <c r="J27" s="31"/>
    </row>
    <row r="28" spans="1:10" ht="13.50" thickBot="1" customHeight="1">
      <c r="A28" s="28" t="s">
        <v>48</v>
      </c>
      <c r="B28" s="28"/>
      <c r="C28" s="28"/>
      <c r="D28" s="28"/>
      <c r="E28" s="28"/>
      <c r="F28" s="29">
        <v>1.18202e+06</v>
      </c>
      <c r="G28" s="29"/>
      <c r="H28" s="29">
        <v>1.18202e+06</v>
      </c>
      <c r="I28" s="29"/>
      <c r="J28" s="29" t="s">
        <v>49</v>
      </c>
    </row>
    <row r="29" spans="1:10" ht="13.50" thickBot="1" customHeight="1">
      <c r="A29" s="30" t="s">
        <v>50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51</v>
      </c>
      <c r="B30" s="28"/>
      <c r="C30" s="28"/>
      <c r="D30" s="28"/>
      <c r="E30" s="28"/>
      <c r="F30" s="29">
        <v>1.06202e+06</v>
      </c>
      <c r="G30" s="29"/>
      <c r="H30" s="29">
        <v>1.06202e+06</v>
      </c>
      <c r="I30" s="29"/>
      <c r="J30" s="29" t="s">
        <v>52</v>
      </c>
    </row>
    <row r="31" spans="1:10" ht="13.50" thickBot="1" customHeight="1">
      <c r="A31" s="30" t="s">
        <v>53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56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8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F22"/>
    <mergeCell ref="G22:I22"/>
    <mergeCell ref="A25:E25"/>
    <mergeCell ref="F25:G25"/>
    <mergeCell ref="H25:I25"/>
    <mergeCell ref="A26:E26"/>
    <mergeCell ref="F26:G27"/>
    <mergeCell ref="H26:I27"/>
    <mergeCell ref="J26:J27"/>
    <mergeCell ref="A27:E27"/>
    <mergeCell ref="A28:E28"/>
    <mergeCell ref="F28:G29"/>
    <mergeCell ref="H28:I29"/>
    <mergeCell ref="J28:J29"/>
    <mergeCell ref="A29:E29"/>
    <mergeCell ref="A30:E30"/>
    <mergeCell ref="F30:G31"/>
    <mergeCell ref="H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