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<sst xmlns="http://schemas.openxmlformats.org/spreadsheetml/2006/main" count="83" uniqueCount="83">
  <si>
    <t xml:space="preserve"/>
  </si>
  <si>
    <t xml:space="preserve">FBY150</t>
  </si>
  <si>
    <t xml:space="preserve">m²</t>
  </si>
  <si>
    <t xml:space="preserve">Tabique de placas de yeso laminado. Sistema "PLADUR".</t>
  </si>
  <si>
    <r>
      <rPr>
        <sz val="8.25"/>
        <color rgb="FF000000"/>
        <rFont val="Arial"/>
        <family val="2"/>
      </rPr>
      <t xml:space="preserve">Tabique múltiple sistema 98 (48-35) MW "PLADUR" (4 estándar), de 98 mm de espesor total, con nivel de calidad del acabado Q2, formado por una estructura simple de perfiles de chapa de acero galvanizado de 48 mm de anchura, a base de montantes (elementos verticales) separados 400 mm entre sí, con disposición normal "N" y canales (elementos horizontales), a la que se atornillan cuatro placas en total (dos placas tipo estándar en cada cara, de 12,5 mm de espesor cada placa); aislamiento acústico mediante panel semirrígido de lana mineral, espesor 45 mm, según UNE-EN 13162, en el alma. Incluso banda estanca autoadhesiva "PLADUR"; tornillería para la fijación de las placas; cinta microperforada de papel con refuerzo metálico "PLADUR" y pasta de secado en polvo JN "PLADUR", cinta microperforada de papel "PLADUR".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</si>
  <si>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</si>
  <si>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</si>
  <si>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</si>
  <si>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</si>
  <si>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</si>
  <si>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</si>
  <si>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</si>
  <si>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mt12pip020b</t>
  </si>
  <si>
    <t xml:space="preserve">m</t>
  </si>
  <si>
    <t xml:space="preserve">Banda estanca autoadhesiva de espuma de poliuretano de celdas cerradas "PLADUR", de 3 mm de espesor y 46 mm de anchura, resistencia térmica 0,10 m²K/W, conductividad térmica 0,034 W/(mK).</t>
  </si>
  <si>
    <t xml:space="preserve">mt12pfp010ab</t>
  </si>
  <si>
    <t xml:space="preserve">m</t>
  </si>
  <si>
    <t xml:space="preserve">Canal C 48/30 "PLADUR", de 48 mm de anchura, de acero galvanizado Z1 (Z140), según UNE-EN 14195.</t>
  </si>
  <si>
    <t xml:space="preserve">mt12pfp020ab</t>
  </si>
  <si>
    <t xml:space="preserve">m</t>
  </si>
  <si>
    <t xml:space="preserve">Montante M 48/35 "PLADUR", de 48 mm de anchura, de acero galvanizado Z1 (Z140), según UNE-EN 14195.</t>
  </si>
  <si>
    <t xml:space="preserve">mt16lra060b</t>
  </si>
  <si>
    <t xml:space="preserve">m²</t>
  </si>
  <si>
    <t xml:space="preserve">Panel semirrígido de lana mineral, espesor 45 mm, según UNE-EN 13162, Euroclase A1 de reacción al fuego según UNE-EN 13501-1 y factor de resistencia a la difusión del vapor de agua 1.</t>
  </si>
  <si>
    <t xml:space="preserve">mt12psp010aaa</t>
  </si>
  <si>
    <t xml:space="preserve">m²</t>
  </si>
  <si>
    <t xml:space="preserve">Placa de yeso laminado A / UNE-EN 520 - 1200 / 3200 / 12,5 / con los bordes longitudinales afinados, estándar N "PLADUR", Euroclase A2-s1, d0 de reacción al fuego, según UNE-EN 13501-1.</t>
  </si>
  <si>
    <t xml:space="preserve">mt12ptp010ag</t>
  </si>
  <si>
    <t xml:space="preserve">Ud</t>
  </si>
  <si>
    <t xml:space="preserve">Tornillo autorroscante de acero revestido con fosfatos, PM 3,5x25 "PLADUR", con cabeza de trompeta y punta afilada; para la fijación de placas de yeso laminado a perfiles metálicos de hasta 0,75 mm de espesor.</t>
  </si>
  <si>
    <t xml:space="preserve">mt12ptp010af</t>
  </si>
  <si>
    <t xml:space="preserve">Ud</t>
  </si>
  <si>
    <t xml:space="preserve">Tornillo autorroscante de acero revestido con fosfatos, PM 3,5x35 "PLADUR", con cabeza de trompeta y punta afilada; para la fijación de placas de yeso laminado a perfiles metálicos de hasta 0,75 mm de espesor.</t>
  </si>
  <si>
    <t xml:space="preserve">mt12ptp010ch</t>
  </si>
  <si>
    <t xml:space="preserve">Ud</t>
  </si>
  <si>
    <t xml:space="preserve">Tornillo autoperforante de acero cincado, MM 3,5x9,5 "PLADUR", de cabeza redonda y punta de broca; para la unión de perfiles metálicos de hasta 2,25 mm de espesor.</t>
  </si>
  <si>
    <t xml:space="preserve">mt12pep010pa</t>
  </si>
  <si>
    <t xml:space="preserve">kg</t>
  </si>
  <si>
    <t xml:space="preserve">Pasta de secado en polvo JN "PLADUR", 3A, color blanco, Euroclase A2-s1, d0 de reacción al fuego, según UNE-EN 13501-1, rango de temperatura de trabajo de 5 a 35°C, para aplicación manual con cinta de juntas, según UNE-EN 13963.</t>
  </si>
  <si>
    <t xml:space="preserve">mt12pip010aa</t>
  </si>
  <si>
    <t xml:space="preserve">m</t>
  </si>
  <si>
    <t xml:space="preserve">Cinta microperforada de papel "PLADUR", de 51 mm de anchura y 0,215 mm de espesor, según UNE-EN 13963.</t>
  </si>
  <si>
    <t xml:space="preserve">mt12pip010ea</t>
  </si>
  <si>
    <t xml:space="preserve">m</t>
  </si>
  <si>
    <t xml:space="preserve">Cinta microperforada de papel con refuerzo metálico "PLADUR", de 50 mm de anchura y 0,215 mm de espesor, según UNE-EN 14353.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</si>
  <si>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</si>
  <si>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</si>
  <si>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</si>
  <si>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</si>
  <si>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</si>
  <si>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</si>
  <si>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</si>
  <si>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</si>
  <si>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</si>
  <si>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</si>
  <si>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</si>
  <si>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</si>
  <si>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</si>
  <si>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</si>
  <si>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</si>
  <si>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</si>
  <si>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</si>
  <si>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</si>
  <si>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</si>
  <si>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</si>
  <si>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</si>
  <si>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</si>
  <si>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</si>
  <si>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</si>
  <si>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</si>
  <si>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520:2004+A1:2009</t>
  </si>
  <si>
    <t xml:space="preserve">3/4</t>
  </si>
  <si>
    <t xml:space="preserve">Placas de yeso laminado. Definiciones, especificaciones y métodos de ensayo.</t>
  </si>
  <si>
    <t xml:space="preserve">EN  13963:2005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</si>
  <si>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</si>
  <si>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</si>
  <si>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</si>
  <si>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t xml:space="preserve">EN  14353:2007+A1:2010</t>
  </si>
  <si>
    <t xml:space="preserve">3/4</t>
  </si>
  <si>
    <t xml:space="preserve">Guardavivos y perfiles metálicos para placas de yeso laminado. Definiciones, especificaciones y métodos de ensayo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</si>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</sst>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99" customWidth="1"/>
    <col min="4" max="4" width="70.21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1.72</v>
      </c>
      <c r="G10" s="11"/>
      <c r="H10" s="12">
        <v>0.33</v>
      </c>
      <c r="I10" s="12">
        <f ca="1">ROUND(INDIRECT(ADDRESS(ROW()+(0), COLUMN()+(-3), 1))*INDIRECT(ADDRESS(ROW()+(0), COLUMN()+(-1), 1)), 2)</f>
        <v>0.57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0.95</v>
      </c>
      <c r="G11" s="11"/>
      <c r="H11" s="12">
        <v>1.22</v>
      </c>
      <c r="I11" s="12">
        <f ca="1">ROUND(INDIRECT(ADDRESS(ROW()+(0), COLUMN()+(-3), 1))*INDIRECT(ADDRESS(ROW()+(0), COLUMN()+(-1), 1)), 2)</f>
        <v>1.16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3.5</v>
      </c>
      <c r="G12" s="11"/>
      <c r="H12" s="12">
        <v>1.45</v>
      </c>
      <c r="I12" s="12">
        <f ca="1">ROUND(INDIRECT(ADDRESS(ROW()+(0), COLUMN()+(-3), 1))*INDIRECT(ADDRESS(ROW()+(0), COLUMN()+(-1), 1)), 2)</f>
        <v>5.08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1.05</v>
      </c>
      <c r="G13" s="11"/>
      <c r="H13" s="12">
        <v>5.74</v>
      </c>
      <c r="I13" s="12">
        <f ca="1">ROUND(INDIRECT(ADDRESS(ROW()+(0), COLUMN()+(-3), 1))*INDIRECT(ADDRESS(ROW()+(0), COLUMN()+(-1), 1)), 2)</f>
        <v>6.03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4.2</v>
      </c>
      <c r="G14" s="11"/>
      <c r="H14" s="12">
        <v>5.47</v>
      </c>
      <c r="I14" s="12">
        <f ca="1">ROUND(INDIRECT(ADDRESS(ROW()+(0), COLUMN()+(-3), 1))*INDIRECT(ADDRESS(ROW()+(0), COLUMN()+(-1), 1)), 2)</f>
        <v>22.97</v>
      </c>
    </row>
    <row r="15" spans="1:9" ht="34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21</v>
      </c>
      <c r="G15" s="11"/>
      <c r="H15" s="12">
        <v>0.01</v>
      </c>
      <c r="I15" s="12">
        <f ca="1">ROUND(INDIRECT(ADDRESS(ROW()+(0), COLUMN()+(-3), 1))*INDIRECT(ADDRESS(ROW()+(0), COLUMN()+(-1), 1)), 2)</f>
        <v>0.21</v>
      </c>
    </row>
    <row r="16" spans="1:9" ht="34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42</v>
      </c>
      <c r="G16" s="11"/>
      <c r="H16" s="12">
        <v>0.02</v>
      </c>
      <c r="I16" s="12">
        <f ca="1">ROUND(INDIRECT(ADDRESS(ROW()+(0), COLUMN()+(-3), 1))*INDIRECT(ADDRESS(ROW()+(0), COLUMN()+(-1), 1)), 2)</f>
        <v>0.84</v>
      </c>
    </row>
    <row r="17" spans="1:9" ht="24.0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3</v>
      </c>
      <c r="G17" s="11"/>
      <c r="H17" s="12">
        <v>0.02</v>
      </c>
      <c r="I17" s="12">
        <f ca="1">ROUND(INDIRECT(ADDRESS(ROW()+(0), COLUMN()+(-3), 1))*INDIRECT(ADDRESS(ROW()+(0), COLUMN()+(-1), 1)), 2)</f>
        <v>0.06</v>
      </c>
    </row>
    <row r="18" spans="1:9" ht="34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1.292</v>
      </c>
      <c r="G18" s="11"/>
      <c r="H18" s="12">
        <v>1.37</v>
      </c>
      <c r="I18" s="12">
        <f ca="1">ROUND(INDIRECT(ADDRESS(ROW()+(0), COLUMN()+(-3), 1))*INDIRECT(ADDRESS(ROW()+(0), COLUMN()+(-1), 1)), 2)</f>
        <v>1.77</v>
      </c>
    </row>
    <row r="19" spans="1:9" ht="24.0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6.3</v>
      </c>
      <c r="G19" s="11"/>
      <c r="H19" s="12">
        <v>0.06</v>
      </c>
      <c r="I19" s="12">
        <f ca="1">ROUND(INDIRECT(ADDRESS(ROW()+(0), COLUMN()+(-3), 1))*INDIRECT(ADDRESS(ROW()+(0), COLUMN()+(-1), 1)), 2)</f>
        <v>0.38</v>
      </c>
    </row>
    <row r="20" spans="1:9" ht="24.0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3">
        <v>0.3</v>
      </c>
      <c r="G20" s="13"/>
      <c r="H20" s="14">
        <v>0.57</v>
      </c>
      <c r="I20" s="14">
        <f ca="1">ROUND(INDIRECT(ADDRESS(ROW()+(0), COLUMN()+(-3), 1))*INDIRECT(ADDRESS(ROW()+(0), COLUMN()+(-1), 1)), 2)</f>
        <v>0.17</v>
      </c>
    </row>
    <row r="21" spans="1:9" ht="13.50" thickBot="1" customHeight="1">
      <c r="A21" s="15"/>
      <c r="B21" s="15"/>
      <c r="C21" s="15"/>
      <c r="D21" s="15"/>
      <c r="E21" s="15"/>
      <c r="F21" s="9" t="s">
        <v>45</v>
      </c>
      <c r="G21" s="9"/>
      <c r="H21" s="9"/>
      <c r="I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39.24</v>
      </c>
    </row>
    <row r="22" spans="1:9" ht="13.50" thickBot="1" customHeight="1">
      <c r="A22" s="15">
        <v>2</v>
      </c>
      <c r="B22" s="15"/>
      <c r="C22" s="15"/>
      <c r="D22" s="18" t="s">
        <v>46</v>
      </c>
      <c r="E22" s="18"/>
      <c r="F22" s="18"/>
      <c r="G22" s="18"/>
      <c r="H22" s="15"/>
      <c r="I22" s="15"/>
    </row>
    <row r="23" spans="1:9" ht="13.50" thickBot="1" customHeight="1">
      <c r="A23" s="1" t="s">
        <v>47</v>
      </c>
      <c r="B23" s="1"/>
      <c r="C23" s="10" t="s">
        <v>48</v>
      </c>
      <c r="D23" s="1" t="s">
        <v>49</v>
      </c>
      <c r="E23" s="1"/>
      <c r="F23" s="11">
        <v>0.469</v>
      </c>
      <c r="G23" s="11"/>
      <c r="H23" s="12">
        <v>23.74</v>
      </c>
      <c r="I23" s="12">
        <f ca="1">ROUND(INDIRECT(ADDRESS(ROW()+(0), COLUMN()+(-3), 1))*INDIRECT(ADDRESS(ROW()+(0), COLUMN()+(-1), 1)), 2)</f>
        <v>11.13</v>
      </c>
    </row>
    <row r="24" spans="1:9" ht="13.50" thickBot="1" customHeight="1">
      <c r="A24" s="1" t="s">
        <v>50</v>
      </c>
      <c r="B24" s="1"/>
      <c r="C24" s="10" t="s">
        <v>51</v>
      </c>
      <c r="D24" s="1" t="s">
        <v>52</v>
      </c>
      <c r="E24" s="1"/>
      <c r="F24" s="13">
        <v>0.469</v>
      </c>
      <c r="G24" s="13"/>
      <c r="H24" s="14">
        <v>21.94</v>
      </c>
      <c r="I24" s="14">
        <f ca="1">ROUND(INDIRECT(ADDRESS(ROW()+(0), COLUMN()+(-3), 1))*INDIRECT(ADDRESS(ROW()+(0), COLUMN()+(-1), 1)), 2)</f>
        <v>10.29</v>
      </c>
    </row>
    <row r="25" spans="1:9" ht="13.50" thickBot="1" customHeight="1">
      <c r="A25" s="15"/>
      <c r="B25" s="15"/>
      <c r="C25" s="15"/>
      <c r="D25" s="15"/>
      <c r="E25" s="15"/>
      <c r="F25" s="9" t="s">
        <v>53</v>
      </c>
      <c r="G25" s="9"/>
      <c r="H25" s="9"/>
      <c r="I25" s="17">
        <f ca="1">ROUND(SUM(INDIRECT(ADDRESS(ROW()+(-1), COLUMN()+(0), 1)),INDIRECT(ADDRESS(ROW()+(-2), COLUMN()+(0), 1))), 2)</f>
        <v>21.42</v>
      </c>
    </row>
    <row r="26" spans="1:9" ht="13.50" thickBot="1" customHeight="1">
      <c r="A26" s="15">
        <v>3</v>
      </c>
      <c r="B26" s="15"/>
      <c r="C26" s="15"/>
      <c r="D26" s="18" t="s">
        <v>54</v>
      </c>
      <c r="E26" s="18"/>
      <c r="F26" s="18"/>
      <c r="G26" s="18"/>
      <c r="H26" s="15"/>
      <c r="I26" s="15"/>
    </row>
    <row r="27" spans="1:9" ht="13.50" thickBot="1" customHeight="1">
      <c r="A27" s="19"/>
      <c r="B27" s="19"/>
      <c r="C27" s="20" t="s">
        <v>55</v>
      </c>
      <c r="D27" s="19" t="s">
        <v>56</v>
      </c>
      <c r="E27" s="19"/>
      <c r="F27" s="13">
        <v>2</v>
      </c>
      <c r="G27" s="13"/>
      <c r="H27" s="14">
        <f ca="1">ROUND(SUM(INDIRECT(ADDRESS(ROW()+(-2), COLUMN()+(1), 1)),INDIRECT(ADDRESS(ROW()+(-6), COLUMN()+(1), 1))), 2)</f>
        <v>60.66</v>
      </c>
      <c r="I27" s="14">
        <f ca="1">ROUND(INDIRECT(ADDRESS(ROW()+(0), COLUMN()+(-3), 1))*INDIRECT(ADDRESS(ROW()+(0), COLUMN()+(-1), 1))/100, 2)</f>
        <v>1.21</v>
      </c>
    </row>
    <row r="28" spans="1:9" ht="13.50" thickBot="1" customHeight="1">
      <c r="A28" s="21" t="s">
        <v>57</v>
      </c>
      <c r="B28" s="21"/>
      <c r="C28" s="22"/>
      <c r="D28" s="23"/>
      <c r="E28" s="23"/>
      <c r="F28" s="24" t="s">
        <v>58</v>
      </c>
      <c r="G28" s="24"/>
      <c r="H28" s="25"/>
      <c r="I28" s="26">
        <f ca="1">ROUND(SUM(INDIRECT(ADDRESS(ROW()+(-1), COLUMN()+(0), 1)),INDIRECT(ADDRESS(ROW()+(-3), COLUMN()+(0), 1)),INDIRECT(ADDRESS(ROW()+(-7), COLUMN()+(0), 1))), 2)</f>
        <v>61.87</v>
      </c>
    </row>
    <row r="31" spans="1:9" ht="13.50" thickBot="1" customHeight="1">
      <c r="A31" s="27" t="s">
        <v>59</v>
      </c>
      <c r="B31" s="27"/>
      <c r="C31" s="27"/>
      <c r="D31" s="27"/>
      <c r="E31" s="27" t="s">
        <v>60</v>
      </c>
      <c r="F31" s="27"/>
      <c r="G31" s="27" t="s">
        <v>61</v>
      </c>
      <c r="H31" s="27"/>
      <c r="I31" s="27" t="s">
        <v>62</v>
      </c>
    </row>
    <row r="32" spans="1:9" ht="13.50" thickBot="1" customHeight="1">
      <c r="A32" s="28" t="s">
        <v>63</v>
      </c>
      <c r="B32" s="28"/>
      <c r="C32" s="28"/>
      <c r="D32" s="28"/>
      <c r="E32" s="29">
        <v>112006</v>
      </c>
      <c r="F32" s="29"/>
      <c r="G32" s="29">
        <v>112007</v>
      </c>
      <c r="H32" s="29"/>
      <c r="I32" s="29" t="s">
        <v>64</v>
      </c>
    </row>
    <row r="33" spans="1:9" ht="24.00" thickBot="1" customHeight="1">
      <c r="A33" s="30" t="s">
        <v>65</v>
      </c>
      <c r="B33" s="30"/>
      <c r="C33" s="30"/>
      <c r="D33" s="30"/>
      <c r="E33" s="31"/>
      <c r="F33" s="31"/>
      <c r="G33" s="31"/>
      <c r="H33" s="31"/>
      <c r="I33" s="31"/>
    </row>
    <row r="34" spans="1:9" ht="13.50" thickBot="1" customHeight="1">
      <c r="A34" s="32" t="s">
        <v>66</v>
      </c>
      <c r="B34" s="32"/>
      <c r="C34" s="32"/>
      <c r="D34" s="32"/>
      <c r="E34" s="33">
        <v>112007</v>
      </c>
      <c r="F34" s="33"/>
      <c r="G34" s="33">
        <v>112007</v>
      </c>
      <c r="H34" s="33"/>
      <c r="I34" s="33"/>
    </row>
    <row r="35" spans="1:9" ht="13.50" thickBot="1" customHeight="1">
      <c r="A35" s="28" t="s">
        <v>67</v>
      </c>
      <c r="B35" s="28"/>
      <c r="C35" s="28"/>
      <c r="D35" s="28"/>
      <c r="E35" s="29">
        <v>1.07202e+06</v>
      </c>
      <c r="F35" s="29"/>
      <c r="G35" s="29">
        <v>1.07202e+06</v>
      </c>
      <c r="H35" s="29"/>
      <c r="I35" s="29" t="s">
        <v>68</v>
      </c>
    </row>
    <row r="36" spans="1:9" ht="24.00" thickBot="1" customHeight="1">
      <c r="A36" s="32" t="s">
        <v>69</v>
      </c>
      <c r="B36" s="32"/>
      <c r="C36" s="32"/>
      <c r="D36" s="32"/>
      <c r="E36" s="33"/>
      <c r="F36" s="33"/>
      <c r="G36" s="33"/>
      <c r="H36" s="33"/>
      <c r="I36" s="33"/>
    </row>
    <row r="37" spans="1:9" ht="13.50" thickBot="1" customHeight="1">
      <c r="A37" s="28" t="s">
        <v>70</v>
      </c>
      <c r="B37" s="28"/>
      <c r="C37" s="28"/>
      <c r="D37" s="28"/>
      <c r="E37" s="29">
        <v>162010</v>
      </c>
      <c r="F37" s="29"/>
      <c r="G37" s="29">
        <v>1.12201e+06</v>
      </c>
      <c r="H37" s="29"/>
      <c r="I37" s="29" t="s">
        <v>71</v>
      </c>
    </row>
    <row r="38" spans="1:9" ht="13.50" thickBot="1" customHeight="1">
      <c r="A38" s="32" t="s">
        <v>72</v>
      </c>
      <c r="B38" s="32"/>
      <c r="C38" s="32"/>
      <c r="D38" s="32"/>
      <c r="E38" s="33"/>
      <c r="F38" s="33"/>
      <c r="G38" s="33"/>
      <c r="H38" s="33"/>
      <c r="I38" s="33"/>
    </row>
    <row r="39" spans="1:9" ht="13.50" thickBot="1" customHeight="1">
      <c r="A39" s="28" t="s">
        <v>73</v>
      </c>
      <c r="B39" s="28"/>
      <c r="C39" s="28"/>
      <c r="D39" s="28"/>
      <c r="E39" s="29">
        <v>132006</v>
      </c>
      <c r="F39" s="29"/>
      <c r="G39" s="29">
        <v>132007</v>
      </c>
      <c r="H39" s="29"/>
      <c r="I39" s="29" t="s">
        <v>74</v>
      </c>
    </row>
    <row r="40" spans="1:9" ht="13.50" thickBot="1" customHeight="1">
      <c r="A40" s="30" t="s">
        <v>75</v>
      </c>
      <c r="B40" s="30"/>
      <c r="C40" s="30"/>
      <c r="D40" s="30"/>
      <c r="E40" s="31"/>
      <c r="F40" s="31"/>
      <c r="G40" s="31"/>
      <c r="H40" s="31"/>
      <c r="I40" s="31"/>
    </row>
    <row r="41" spans="1:9" ht="13.50" thickBot="1" customHeight="1">
      <c r="A41" s="32" t="s">
        <v>76</v>
      </c>
      <c r="B41" s="32"/>
      <c r="C41" s="32"/>
      <c r="D41" s="32"/>
      <c r="E41" s="33">
        <v>112007</v>
      </c>
      <c r="F41" s="33"/>
      <c r="G41" s="33">
        <v>112007</v>
      </c>
      <c r="H41" s="33"/>
      <c r="I41" s="33"/>
    </row>
    <row r="42" spans="1:9" ht="13.50" thickBot="1" customHeight="1">
      <c r="A42" s="28" t="s">
        <v>77</v>
      </c>
      <c r="B42" s="28"/>
      <c r="C42" s="28"/>
      <c r="D42" s="28"/>
      <c r="E42" s="29">
        <v>1.11201e+06</v>
      </c>
      <c r="F42" s="29"/>
      <c r="G42" s="29">
        <v>1.11201e+06</v>
      </c>
      <c r="H42" s="29"/>
      <c r="I42" s="29" t="s">
        <v>78</v>
      </c>
    </row>
    <row r="43" spans="1:9" ht="24.00" thickBot="1" customHeight="1">
      <c r="A43" s="32" t="s">
        <v>79</v>
      </c>
      <c r="B43" s="32"/>
      <c r="C43" s="32"/>
      <c r="D43" s="32"/>
      <c r="E43" s="33"/>
      <c r="F43" s="33"/>
      <c r="G43" s="33"/>
      <c r="H43" s="33"/>
      <c r="I43" s="33"/>
    </row>
    <row r="46" spans="1:1" ht="33.75" thickBot="1" customHeight="1">
      <c r="A46" s="1" t="s">
        <v>80</v>
      </c>
      <c r="B46" s="1"/>
      <c r="C46" s="1"/>
      <c r="D46" s="1"/>
      <c r="E46" s="1"/>
      <c r="F46" s="1"/>
      <c r="G46" s="1"/>
      <c r="H46" s="1"/>
      <c r="I46" s="1"/>
    </row>
    <row r="47" spans="1:1" ht="33.75" thickBot="1" customHeight="1">
      <c r="A47" s="1" t="s">
        <v>81</v>
      </c>
      <c r="B47" s="1"/>
      <c r="C47" s="1"/>
      <c r="D47" s="1"/>
      <c r="E47" s="1"/>
      <c r="F47" s="1"/>
      <c r="G47" s="1"/>
      <c r="H47" s="1"/>
      <c r="I47" s="1"/>
    </row>
    <row r="48" spans="1:1" ht="33.75" thickBot="1" customHeight="1">
      <c r="A48" s="1" t="s">
        <v>82</v>
      </c>
      <c r="B48" s="1"/>
      <c r="C48" s="1"/>
      <c r="D48" s="1"/>
      <c r="E48" s="1"/>
      <c r="F48" s="1"/>
      <c r="G48" s="1"/>
      <c r="H48" s="1"/>
      <c r="I48" s="1"/>
    </row>
  </sheetData>
  <mergeCells count="103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H21"/>
    <mergeCell ref="A22:B22"/>
    <mergeCell ref="D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H25"/>
    <mergeCell ref="A26:B26"/>
    <mergeCell ref="D26:G26"/>
    <mergeCell ref="A27:B27"/>
    <mergeCell ref="D27:E27"/>
    <mergeCell ref="F27:G27"/>
    <mergeCell ref="A28:E28"/>
    <mergeCell ref="F28:H28"/>
    <mergeCell ref="A31:D31"/>
    <mergeCell ref="E31:F31"/>
    <mergeCell ref="G31:H31"/>
    <mergeCell ref="A32:D32"/>
    <mergeCell ref="E32:F32"/>
    <mergeCell ref="G32:H32"/>
    <mergeCell ref="I32:I34"/>
    <mergeCell ref="A33:D33"/>
    <mergeCell ref="E33:F33"/>
    <mergeCell ref="G33:H33"/>
    <mergeCell ref="A34:D34"/>
    <mergeCell ref="E34:F34"/>
    <mergeCell ref="G34:H34"/>
    <mergeCell ref="A35:D35"/>
    <mergeCell ref="E35:F36"/>
    <mergeCell ref="G35:H36"/>
    <mergeCell ref="I35:I36"/>
    <mergeCell ref="A36:D36"/>
    <mergeCell ref="A37:D37"/>
    <mergeCell ref="E37:F38"/>
    <mergeCell ref="G37:H38"/>
    <mergeCell ref="I37:I38"/>
    <mergeCell ref="A38:D38"/>
    <mergeCell ref="A39:D39"/>
    <mergeCell ref="E39:F39"/>
    <mergeCell ref="G39:H39"/>
    <mergeCell ref="I39:I41"/>
    <mergeCell ref="A40:D40"/>
    <mergeCell ref="E40:F40"/>
    <mergeCell ref="G40:H40"/>
    <mergeCell ref="A41:D41"/>
    <mergeCell ref="E41:F41"/>
    <mergeCell ref="G41:H41"/>
    <mergeCell ref="A42:D42"/>
    <mergeCell ref="E42:F43"/>
    <mergeCell ref="G42:H43"/>
    <mergeCell ref="I42:I43"/>
    <mergeCell ref="A43:D43"/>
    <mergeCell ref="A46:I46"/>
    <mergeCell ref="A47:I47"/>
    <mergeCell ref="A48:I48"/>
  </mergeCells>
  <pageMargins left="0.147638" right="0.147638" top="0.206693" bottom="0.206693" header="0.0" footer="0.0"/>
  <pageSetup paperSize="9" orientation="portrait"/>
  <rowBreaks count="0" manualBreakCount="0">
    </rowBreaks>
</worksheet>
</file>