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<sst xmlns="http://schemas.openxmlformats.org/spreadsheetml/2006/main" count="77" uniqueCount="77">
  <si>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</si>
  <si>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FBY100</t>
  </si>
  <si>
    <t xml:space="preserve">m²</t>
  </si>
  <si>
    <t xml:space="preserve">Tabique de placas de yeso laminado y lana mineral. Catálogo ATEDY-AFELMA.</t>
  </si>
  <si>
    <r>
      <rPr>
        <sz val="8.25"/>
        <color rgb="FF000000"/>
        <rFont val="Arial"/>
        <family val="2"/>
      </rPr>
      <t xml:space="preserve">Tabique simple de placas de yeso laminado y lana mineral, sistema PYL 78/600(48) LM, catálogo ATEDY-AFELMA, de 78 mm de espesor total, con nivel de calidad del acabado estándar (Q2), formado por una estructura autoportante de perfiles metálicos de acero galvanizado de 48 mm de anchura formada por montantes (elementos verticales) y canales (elementos horizontales), con una separación entre montantes de 600 mm y una disposición normal "N"; a la que se atornilla una placa de yeso laminado A / UNE-EN 520 - 1200 / longitud / 15 / con los bordes longitudinales afinados, Standard "KNAUF" en cada cara y aislamiento de panel de lana mineral, Ursa Terra T18R "URSA IBÉRICA AISLANTES", no revestido, suministrado en rollos de 13,5 m de longitud, de 45 mm de espesor, resistencia térmica 1,3 m²K/W, conductividad térmica 0,035 W/(mK), colocado en el alma. Incluso banda acústica de dilatación, autoadhesiva "KNAUF";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</si>
  <si>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</si>
  <si>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</si>
  <si>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</si>
  <si>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</si>
  <si>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</si>
  <si>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</si>
  <si>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</si>
  <si>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</si>
  <si>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</si>
  <si>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</si>
  <si>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</si>
  <si>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</si>
  <si>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</si>
  <si>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</si>
  <si>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</si>
  <si>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</si>
  <si>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mt16lvp050ca</t>
  </si>
  <si>
    <t xml:space="preserve">m²</t>
  </si>
  <si>
    <t xml:space="preserve">Panel de lana mineral, Ursa Terra T18R "URSA IBÉRICA AISLANTES", no revestido, suministrado en rollos de 13,5 m de longitud, de 45 mm de espesor, resistencia térmica 1,3 m²K/W, conductividad térmica 0,035 W/(mK), según UNE-EN 13162, Euroclase A1 de reacción al fuego según UNE-EN 13501-1 y factor de resistencia a la difusión del vapor de agua 1, con código de designación MW-EN 13162-T3-MU1-WS-AFr5-AW0,80.</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</si>
  <si>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</si>
  <si>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</si>
  <si>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</si>
  <si>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</si>
  <si>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</si>
  <si>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</si>
  <si>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</si>
  <si>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</si>
  <si>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</si>
  <si>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mt12pck010a</t>
  </si>
  <si>
    <t xml:space="preserve">m</t>
  </si>
  <si>
    <t xml:space="preserve">Cinta microperforada de papel "KNAUF" de 50 mm de anchura, según UNE-EN 13963.</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</si>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</sst>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v>
      </c>
      <c r="H12" s="11"/>
      <c r="I12" s="12">
        <v>1.63</v>
      </c>
      <c r="J12" s="12">
        <f ca="1">ROUND(INDIRECT(ADDRESS(ROW()+(0), COLUMN()+(-3), 1))*INDIRECT(ADDRESS(ROW()+(0), COLUMN()+(-1), 1)), 2)</f>
        <v>3.26</v>
      </c>
    </row>
    <row r="13" spans="1:10" ht="55.50" thickBot="1" customHeight="1">
      <c r="A13" s="1" t="s">
        <v>21</v>
      </c>
      <c r="B13" s="1"/>
      <c r="C13" s="10" t="s">
        <v>22</v>
      </c>
      <c r="D13" s="10"/>
      <c r="E13" s="1" t="s">
        <v>23</v>
      </c>
      <c r="F13" s="1"/>
      <c r="G13" s="11">
        <v>1.05</v>
      </c>
      <c r="H13" s="11"/>
      <c r="I13" s="12">
        <v>5.92</v>
      </c>
      <c r="J13" s="12">
        <f ca="1">ROUND(INDIRECT(ADDRESS(ROW()+(0), COLUMN()+(-3), 1))*INDIRECT(ADDRESS(ROW()+(0), COLUMN()+(-1), 1)), 2)</f>
        <v>6.22</v>
      </c>
    </row>
    <row r="14" spans="1:10" ht="34.50" thickBot="1" customHeight="1">
      <c r="A14" s="1" t="s">
        <v>24</v>
      </c>
      <c r="B14" s="1"/>
      <c r="C14" s="10" t="s">
        <v>25</v>
      </c>
      <c r="D14" s="10"/>
      <c r="E14" s="1" t="s">
        <v>26</v>
      </c>
      <c r="F14" s="1"/>
      <c r="G14" s="11">
        <v>2.1</v>
      </c>
      <c r="H14" s="11"/>
      <c r="I14" s="12">
        <v>4.92</v>
      </c>
      <c r="J14" s="12">
        <f ca="1">ROUND(INDIRECT(ADDRESS(ROW()+(0), COLUMN()+(-3), 1))*INDIRECT(ADDRESS(ROW()+(0), COLUMN()+(-1), 1)), 2)</f>
        <v>10.33</v>
      </c>
    </row>
    <row r="15" spans="1:10" ht="13.50" thickBot="1" customHeight="1">
      <c r="A15" s="1" t="s">
        <v>27</v>
      </c>
      <c r="B15" s="1"/>
      <c r="C15" s="10" t="s">
        <v>28</v>
      </c>
      <c r="D15" s="10"/>
      <c r="E15" s="1" t="s">
        <v>29</v>
      </c>
      <c r="F15" s="1"/>
      <c r="G15" s="11">
        <v>29</v>
      </c>
      <c r="H15" s="11"/>
      <c r="I15" s="12">
        <v>0.01</v>
      </c>
      <c r="J15" s="12">
        <f ca="1">ROUND(INDIRECT(ADDRESS(ROW()+(0), COLUMN()+(-3), 1))*INDIRECT(ADDRESS(ROW()+(0), COLUMN()+(-1), 1)), 2)</f>
        <v>0.29</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34.50" thickBot="1" customHeight="1">
      <c r="A18" s="1" t="s">
        <v>36</v>
      </c>
      <c r="B18" s="1"/>
      <c r="C18" s="10" t="s">
        <v>37</v>
      </c>
      <c r="D18" s="10"/>
      <c r="E18" s="1" t="s">
        <v>38</v>
      </c>
      <c r="F18" s="1"/>
      <c r="G18" s="11">
        <v>0.1</v>
      </c>
      <c r="H18" s="11"/>
      <c r="I18" s="12">
        <v>0.45</v>
      </c>
      <c r="J18" s="12">
        <f ca="1">ROUND(INDIRECT(ADDRESS(ROW()+(0), COLUMN()+(-3), 1))*INDIRECT(ADDRESS(ROW()+(0), COLUMN()+(-1), 1)), 2)</f>
        <v>0.05</v>
      </c>
    </row>
    <row r="19" spans="1:10" ht="34.50" thickBot="1" customHeight="1">
      <c r="A19" s="1" t="s">
        <v>39</v>
      </c>
      <c r="B19" s="1"/>
      <c r="C19" s="10" t="s">
        <v>40</v>
      </c>
      <c r="D19" s="10"/>
      <c r="E19" s="1" t="s">
        <v>41</v>
      </c>
      <c r="F19" s="1"/>
      <c r="G19" s="13">
        <v>0.6</v>
      </c>
      <c r="H19" s="13"/>
      <c r="I19" s="14">
        <v>0.93</v>
      </c>
      <c r="J19" s="14">
        <f ca="1">ROUND(INDIRECT(ADDRESS(ROW()+(0), COLUMN()+(-3), 1))*INDIRECT(ADDRESS(ROW()+(0), COLUMN()+(-1), 1)), 2)</f>
        <v>0.56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0.371</v>
      </c>
      <c r="H22" s="11"/>
      <c r="I22" s="12">
        <v>22.74</v>
      </c>
      <c r="J22" s="12">
        <f ca="1">ROUND(INDIRECT(ADDRESS(ROW()+(0), COLUMN()+(-3), 1))*INDIRECT(ADDRESS(ROW()+(0), COLUMN()+(-1), 1)), 2)</f>
        <v>8.44</v>
      </c>
    </row>
    <row r="23" spans="1:10" ht="13.50" thickBot="1" customHeight="1">
      <c r="A23" s="1" t="s">
        <v>47</v>
      </c>
      <c r="B23" s="1"/>
      <c r="C23" s="10" t="s">
        <v>48</v>
      </c>
      <c r="D23" s="10"/>
      <c r="E23" s="1" t="s">
        <v>49</v>
      </c>
      <c r="F23" s="1"/>
      <c r="G23" s="13">
        <v>0.371</v>
      </c>
      <c r="H23" s="13"/>
      <c r="I23" s="14">
        <v>21.02</v>
      </c>
      <c r="J23" s="14">
        <f ca="1">ROUND(INDIRECT(ADDRESS(ROW()+(0), COLUMN()+(-3), 1))*INDIRECT(ADDRESS(ROW()+(0), COLUMN()+(-1), 1)), 2)</f>
        <v>7.8</v>
      </c>
    </row>
    <row r="24" spans="1:10" ht="13.50" thickBot="1" customHeight="1">
      <c r="A24" s="15"/>
      <c r="B24" s="15"/>
      <c r="C24" s="15"/>
      <c r="D24" s="15"/>
      <c r="E24" s="15"/>
      <c r="F24" s="15"/>
      <c r="G24" s="9" t="s">
        <v>50</v>
      </c>
      <c r="H24" s="9"/>
      <c r="I24" s="9"/>
      <c r="J24" s="17">
        <f ca="1">ROUND(SUM(INDIRECT(ADDRESS(ROW()+(-1), COLUMN()+(0), 1)),INDIRECT(ADDRESS(ROW()+(-2), COLUMN()+(0), 1))), 2)</f>
        <v>16.24</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38.43</v>
      </c>
      <c r="J26" s="14">
        <f ca="1">ROUND(INDIRECT(ADDRESS(ROW()+(0), COLUMN()+(-3), 1))*INDIRECT(ADDRESS(ROW()+(0), COLUMN()+(-1), 1))/100, 2)</f>
        <v>0.77</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39.2</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1.07202e+006</v>
      </c>
      <c r="G34" s="29"/>
      <c r="H34" s="29">
        <v>1.07202e+006</v>
      </c>
      <c r="I34" s="29"/>
      <c r="J34" s="29" t="s">
        <v>65</v>
      </c>
    </row>
    <row r="35" spans="1:10" ht="24.00" thickBot="1" customHeight="1">
      <c r="A35" s="32" t="s">
        <v>66</v>
      </c>
      <c r="B35" s="32"/>
      <c r="C35" s="32"/>
      <c r="D35" s="32"/>
      <c r="E35" s="32"/>
      <c r="F35" s="33"/>
      <c r="G35" s="33"/>
      <c r="H35" s="33"/>
      <c r="I35" s="33"/>
      <c r="J35" s="33"/>
    </row>
    <row r="36" spans="1:10" ht="13.50" thickBot="1" customHeight="1">
      <c r="A36" s="28" t="s">
        <v>67</v>
      </c>
      <c r="B36" s="28"/>
      <c r="C36" s="28"/>
      <c r="D36" s="28"/>
      <c r="E36" s="28"/>
      <c r="F36" s="29">
        <v>162010</v>
      </c>
      <c r="G36" s="29"/>
      <c r="H36" s="29">
        <v>1.12201e+006</v>
      </c>
      <c r="I36" s="29"/>
      <c r="J36" s="29" t="s">
        <v>68</v>
      </c>
    </row>
    <row r="37" spans="1:10" ht="13.5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3:J43"/>
    <mergeCell ref="A44:J44"/>
    <mergeCell ref="A45:J45"/>
  </mergeCells>
  <pageMargins left="0.147638" right="0.147638" top="0.206693" bottom="0.206693" header="0.0" footer="0.0"/>
  <pageSetup paperSize="9" orientation="portrait"/>
  <rowBreaks count="0" manualBreakCount="0">
    </rowBreaks>
</worksheet>
</file>