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<sst xmlns="http://schemas.openxmlformats.org/spreadsheetml/2006/main" count="74" uniqueCount="74">
  <si>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</si>
  <si>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FBY050</t>
  </si>
  <si>
    <t xml:space="preserve">m²</t>
  </si>
  <si>
    <t xml:space="preserve">Tabique de placas de yeso laminado. Sistema "PLACO".</t>
  </si>
  <si>
    <r>
      <rPr>
        <sz val="8.25"/>
        <color rgb="FF000000"/>
        <rFont val="Arial"/>
        <family val="2"/>
      </rPr>
      <t xml:space="preserve">Tabique sencillo, sistema "PLACO", (15 + 48 + 15)/600 (48), de 78 mm de espesor total, con nivel de calidad del acabado estándar (Q2), formado por una estructura simple autoportante de perfiles metálicos de acero galvanizado formada por canales R 48 "PLACO" y montantes M 48 "PLACO", con una separación entre montantes de 600 mm y una disposición normal "N", a la que se atornillan dos placas en total se atornilla una placa de yeso laminado A / UNE-EN 520 - 1200 / 2000 / 15 / con los bordes longitudinales afinados, BA 15 "PLACO" en una cara, y otra placa A / UNE-EN 520 - 1200 / 2000 / 15 / con los bordes longitudinales afinados, BA 15 "PLACO" en la otra cara. Incluso banda estanca autoadhesiva, Banda 45 "PLACO"; tornillería para la fijación de las placas; cinta de papel con refuerzo metálico "PLACO" y pasta y cinta para el tratamiento de juntas. El precio incluye la resolución de encuentros y puntos singulares, pero no incluye el aislamiento a colocar entre los montantes.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</si>
  <si>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</si>
  <si>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</si>
  <si>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</si>
  <si>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</si>
  <si>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</si>
  <si>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</si>
  <si>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</si>
  <si>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mt12plj020a</t>
  </si>
  <si>
    <t xml:space="preserve">m</t>
  </si>
  <si>
    <t xml:space="preserve">Banda estanca autoadhesiva, Banda 45 "PLACO", de espuma de polietileno de celdas cerradas, de 3 mm de espesor y 45 mm de anchura, para la estanqueidad de la base y el aislamiento acústico del perímetro en tabiques y trasdosados de placas.</t>
  </si>
  <si>
    <t xml:space="preserve">mt12plp070b</t>
  </si>
  <si>
    <t xml:space="preserve">m</t>
  </si>
  <si>
    <t xml:space="preserve">Canal de perfil de acero galvanizado, R 48 "PLACO", fabricado mediante laminación en frío, de 3000 mm de longitud, 48x30 mm de sección y 0,55 mm de espesor, según UNE-EN 14195.</t>
  </si>
  <si>
    <t xml:space="preserve">mt12plp060b</t>
  </si>
  <si>
    <t xml:space="preserve">m</t>
  </si>
  <si>
    <t xml:space="preserve">Montante de perfil de acero galvanizado, M 48 "PLACO", fabricado mediante laminación en frío, de 3000 mm de longitud, 46,5x36 mm de sección y 0,6 mm de espesor, según UNE-EN 14195.</t>
  </si>
  <si>
    <t xml:space="preserve">mt12plk010aaead</t>
  </si>
  <si>
    <t xml:space="preserve">m²</t>
  </si>
  <si>
    <t xml:space="preserve">Placa de yeso laminado A / UNE-EN 520 - 1200 / 2000 / 15 / con los bordes longitudinales afinados, BA 15 "PLACO", formada por un alma de yeso de origen natural embutida e íntimamente ligada a dos láminas de cartón fuerte.</t>
  </si>
  <si>
    <t xml:space="preserve">mt12plt010a</t>
  </si>
  <si>
    <t xml:space="preserve">Ud</t>
  </si>
  <si>
    <t xml:space="preserve">Tornillo autorroscante TTPC 25 "PLACO", con cabeza de trompeta, de 25 mm de longitud, para instalación de placas de yeso laminado sobre perfiles de espesor inferior a 6 mm.</t>
  </si>
  <si>
    <t xml:space="preserve">mt12plt030b</t>
  </si>
  <si>
    <t xml:space="preserve">Ud</t>
  </si>
  <si>
    <t xml:space="preserve">Tornillo autoperforante rosca-chapa, TRPF 13 "PLACO", de 13 mm de longitud.</t>
  </si>
  <si>
    <t xml:space="preserve">mt12plj010a</t>
  </si>
  <si>
    <t xml:space="preserve">m</t>
  </si>
  <si>
    <t xml:space="preserve">Cinta microperforada de papel "PLACO", de 50 mm de anchura, según UNE-EN 13963, para acabado de juntas de placas de yeso laminado.</t>
  </si>
  <si>
    <t xml:space="preserve">mt12plm010a</t>
  </si>
  <si>
    <t xml:space="preserve">kg</t>
  </si>
  <si>
    <t xml:space="preserve">Pasta de secado en polvo SN "PLACO"; Euroclase A2-s1, d0 de reacción al fuego, según UNE-EN 13501-1, rango de temperatura de trabajo de 5 a 30°C, para aplicación manual con cinta de juntas, según UNE-EN 13963; para el tratamiento de las juntas de las placas de yeso laminado.</t>
  </si>
  <si>
    <t xml:space="preserve">mt12plj010b</t>
  </si>
  <si>
    <t xml:space="preserve">m</t>
  </si>
  <si>
    <t xml:space="preserve">Cinta de papel con refuerzo metálico "PLACO", de 50 mm de anchura, según UNE-EN 14353, para acabado de juntas de placas de yeso laminado.</t>
  </si>
  <si>
    <t xml:space="preserve">Subtotal materiales:</t>
  </si>
  <si>
    <t xml:space="preserve">Mano de obra</t>
  </si>
  <si>
    <t xml:space="preserve">mo053</t>
  </si>
  <si>
    <t xml:space="preserve">h</t>
  </si>
  <si>
    <t xml:space="preserve">Oficial 1ª montador de prefabricados interiores.</t>
  </si>
  <si>
    <t xml:space="preserve">mo100</t>
  </si>
  <si>
    <t xml:space="preserve">h</t>
  </si>
  <si>
    <t xml:space="preserve">Ayudante montador de prefabricados interiores.</t>
  </si>
  <si>
    <t xml:space="preserve">Subtotal mano de obra:</t>
  </si>
  <si>
    <t xml:space="preserve">Costes directos complementarios</t>
  </si>
  <si>
    <t xml:space="preserve">%</t>
  </si>
  <si>
    <t xml:space="preserve">Costes directos complementarios</t>
  </si>
  <si>
    <t xml:space="preserve">Coste de mantenimiento decenal: 1,66€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</si>
  <si>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</si>
  <si>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</si>
  <si>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</si>
  <si>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</si>
  <si>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</si>
  <si>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</si>
  <si>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</si>
  <si>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</si>
  <si>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</si>
  <si>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</si>
  <si>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</si>
  <si>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</si>
  <si>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</si>
  <si>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</si>
  <si>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</si>
  <si>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</si>
  <si>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t xml:space="preserve">EN  14353:2007+A1:2010</t>
  </si>
  <si>
    <t xml:space="preserve">3/4</t>
  </si>
  <si>
    <t xml:space="preserve">Guardavivos y perfiles metálicos para placas de yeso laminado. Definiciones, especificaciones y métodos de ensayo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</si>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</sst>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65" customWidth="1"/>
    <col min="5" max="5" width="69.02"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87.0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
      <c r="D10" s="10" t="s">
        <v>13</v>
      </c>
      <c r="E10" s="1" t="s">
        <v>14</v>
      </c>
      <c r="F10" s="1"/>
      <c r="G10" s="11">
        <v>0.45</v>
      </c>
      <c r="H10" s="11"/>
      <c r="I10" s="12">
        <v>0.49</v>
      </c>
      <c r="J10" s="12">
        <f ca="1">ROUND(INDIRECT(ADDRESS(ROW()+(0), COLUMN()+(-3), 1))*INDIRECT(ADDRESS(ROW()+(0), COLUMN()+(-1), 1)), 2)</f>
        <v>0.22</v>
      </c>
    </row>
    <row r="11" spans="1:10" ht="34.50" thickBot="1" customHeight="1">
      <c r="A11" s="1" t="s">
        <v>15</v>
      </c>
      <c r="B11" s="1"/>
      <c r="C11" s="1"/>
      <c r="D11" s="10" t="s">
        <v>16</v>
      </c>
      <c r="E11" s="1" t="s">
        <v>17</v>
      </c>
      <c r="F11" s="1"/>
      <c r="G11" s="11">
        <v>0.9</v>
      </c>
      <c r="H11" s="11"/>
      <c r="I11" s="12">
        <v>1.7</v>
      </c>
      <c r="J11" s="12">
        <f ca="1">ROUND(INDIRECT(ADDRESS(ROW()+(0), COLUMN()+(-3), 1))*INDIRECT(ADDRESS(ROW()+(0), COLUMN()+(-1), 1)), 2)</f>
        <v>1.53</v>
      </c>
    </row>
    <row r="12" spans="1:10" ht="34.50" thickBot="1" customHeight="1">
      <c r="A12" s="1" t="s">
        <v>18</v>
      </c>
      <c r="B12" s="1"/>
      <c r="C12" s="1"/>
      <c r="D12" s="10" t="s">
        <v>19</v>
      </c>
      <c r="E12" s="1" t="s">
        <v>20</v>
      </c>
      <c r="F12" s="1"/>
      <c r="G12" s="11">
        <v>2.1</v>
      </c>
      <c r="H12" s="11"/>
      <c r="I12" s="12">
        <v>2.06</v>
      </c>
      <c r="J12" s="12">
        <f ca="1">ROUND(INDIRECT(ADDRESS(ROW()+(0), COLUMN()+(-3), 1))*INDIRECT(ADDRESS(ROW()+(0), COLUMN()+(-1), 1)), 2)</f>
        <v>4.33</v>
      </c>
    </row>
    <row r="13" spans="1:10" ht="34.50" thickBot="1" customHeight="1">
      <c r="A13" s="1" t="s">
        <v>21</v>
      </c>
      <c r="B13" s="1"/>
      <c r="C13" s="1"/>
      <c r="D13" s="10" t="s">
        <v>22</v>
      </c>
      <c r="E13" s="1" t="s">
        <v>23</v>
      </c>
      <c r="F13" s="1"/>
      <c r="G13" s="11">
        <v>2.1</v>
      </c>
      <c r="H13" s="11"/>
      <c r="I13" s="12">
        <v>4.94</v>
      </c>
      <c r="J13" s="12">
        <f ca="1">ROUND(INDIRECT(ADDRESS(ROW()+(0), COLUMN()+(-3), 1))*INDIRECT(ADDRESS(ROW()+(0), COLUMN()+(-1), 1)), 2)</f>
        <v>10.37</v>
      </c>
    </row>
    <row r="14" spans="1:10" ht="34.50" thickBot="1" customHeight="1">
      <c r="A14" s="1" t="s">
        <v>24</v>
      </c>
      <c r="B14" s="1"/>
      <c r="C14" s="1"/>
      <c r="D14" s="10" t="s">
        <v>25</v>
      </c>
      <c r="E14" s="1" t="s">
        <v>26</v>
      </c>
      <c r="F14" s="1"/>
      <c r="G14" s="11">
        <v>22</v>
      </c>
      <c r="H14" s="11"/>
      <c r="I14" s="12">
        <v>0.01</v>
      </c>
      <c r="J14" s="12">
        <f ca="1">ROUND(INDIRECT(ADDRESS(ROW()+(0), COLUMN()+(-3), 1))*INDIRECT(ADDRESS(ROW()+(0), COLUMN()+(-1), 1)), 2)</f>
        <v>0.22</v>
      </c>
    </row>
    <row r="15" spans="1:10" ht="13.50" thickBot="1" customHeight="1">
      <c r="A15" s="1" t="s">
        <v>27</v>
      </c>
      <c r="B15" s="1"/>
      <c r="C15" s="1"/>
      <c r="D15" s="10" t="s">
        <v>28</v>
      </c>
      <c r="E15" s="1" t="s">
        <v>29</v>
      </c>
      <c r="F15" s="1"/>
      <c r="G15" s="11">
        <v>4</v>
      </c>
      <c r="H15" s="11"/>
      <c r="I15" s="12">
        <v>0.02</v>
      </c>
      <c r="J15" s="12">
        <f ca="1">ROUND(INDIRECT(ADDRESS(ROW()+(0), COLUMN()+(-3), 1))*INDIRECT(ADDRESS(ROW()+(0), COLUMN()+(-1), 1)), 2)</f>
        <v>0.08</v>
      </c>
    </row>
    <row r="16" spans="1:10" ht="24.00" thickBot="1" customHeight="1">
      <c r="A16" s="1" t="s">
        <v>30</v>
      </c>
      <c r="B16" s="1"/>
      <c r="C16" s="1"/>
      <c r="D16" s="10" t="s">
        <v>31</v>
      </c>
      <c r="E16" s="1" t="s">
        <v>32</v>
      </c>
      <c r="F16" s="1"/>
      <c r="G16" s="11">
        <v>1.4</v>
      </c>
      <c r="H16" s="11"/>
      <c r="I16" s="12">
        <v>0.06</v>
      </c>
      <c r="J16" s="12">
        <f ca="1">ROUND(INDIRECT(ADDRESS(ROW()+(0), COLUMN()+(-3), 1))*INDIRECT(ADDRESS(ROW()+(0), COLUMN()+(-1), 1)), 2)</f>
        <v>0.08</v>
      </c>
    </row>
    <row r="17" spans="1:10" ht="45.00" thickBot="1" customHeight="1">
      <c r="A17" s="1" t="s">
        <v>33</v>
      </c>
      <c r="B17" s="1"/>
      <c r="C17" s="1"/>
      <c r="D17" s="10" t="s">
        <v>34</v>
      </c>
      <c r="E17" s="1" t="s">
        <v>35</v>
      </c>
      <c r="F17" s="1"/>
      <c r="G17" s="11">
        <v>0.66</v>
      </c>
      <c r="H17" s="11"/>
      <c r="I17" s="12">
        <v>1.18</v>
      </c>
      <c r="J17" s="12">
        <f ca="1">ROUND(INDIRECT(ADDRESS(ROW()+(0), COLUMN()+(-3), 1))*INDIRECT(ADDRESS(ROW()+(0), COLUMN()+(-1), 1)), 2)</f>
        <v>0.78</v>
      </c>
    </row>
    <row r="18" spans="1:10" ht="24.00" thickBot="1" customHeight="1">
      <c r="A18" s="1" t="s">
        <v>36</v>
      </c>
      <c r="B18" s="1"/>
      <c r="C18" s="1"/>
      <c r="D18" s="10" t="s">
        <v>37</v>
      </c>
      <c r="E18" s="1" t="s">
        <v>38</v>
      </c>
      <c r="F18" s="1"/>
      <c r="G18" s="13">
        <v>0.3</v>
      </c>
      <c r="H18" s="13"/>
      <c r="I18" s="14">
        <v>0.86</v>
      </c>
      <c r="J18" s="14">
        <f ca="1">ROUND(INDIRECT(ADDRESS(ROW()+(0), COLUMN()+(-3), 1))*INDIRECT(ADDRESS(ROW()+(0), COLUMN()+(-1), 1)), 2)</f>
        <v>0.26</v>
      </c>
    </row>
    <row r="19" spans="1:10" ht="13.50" thickBot="1" customHeight="1">
      <c r="A19" s="15"/>
      <c r="B19" s="15"/>
      <c r="C19" s="15"/>
      <c r="D19" s="15"/>
      <c r="E19" s="15"/>
      <c r="F19" s="15"/>
      <c r="G19" s="9" t="s">
        <v>39</v>
      </c>
      <c r="H19" s="9"/>
      <c r="I19" s="9"/>
      <c r="J19" s="17">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17.87</v>
      </c>
    </row>
    <row r="20" spans="1:10" ht="13.50" thickBot="1" customHeight="1">
      <c r="A20" s="15">
        <v>2</v>
      </c>
      <c r="B20" s="15"/>
      <c r="C20" s="15"/>
      <c r="D20" s="15"/>
      <c r="E20" s="18" t="s">
        <v>40</v>
      </c>
      <c r="F20" s="18"/>
      <c r="G20" s="18"/>
      <c r="H20" s="18"/>
      <c r="I20" s="15"/>
      <c r="J20" s="15"/>
    </row>
    <row r="21" spans="1:10" ht="13.50" thickBot="1" customHeight="1">
      <c r="A21" s="1" t="s">
        <v>41</v>
      </c>
      <c r="B21" s="1"/>
      <c r="C21" s="1"/>
      <c r="D21" s="10" t="s">
        <v>42</v>
      </c>
      <c r="E21" s="1" t="s">
        <v>43</v>
      </c>
      <c r="F21" s="1"/>
      <c r="G21" s="11">
        <v>0.321</v>
      </c>
      <c r="H21" s="11"/>
      <c r="I21" s="12">
        <v>23.74</v>
      </c>
      <c r="J21" s="12">
        <f ca="1">ROUND(INDIRECT(ADDRESS(ROW()+(0), COLUMN()+(-3), 1))*INDIRECT(ADDRESS(ROW()+(0), COLUMN()+(-1), 1)), 2)</f>
        <v>7.62</v>
      </c>
    </row>
    <row r="22" spans="1:10" ht="13.50" thickBot="1" customHeight="1">
      <c r="A22" s="1" t="s">
        <v>44</v>
      </c>
      <c r="B22" s="1"/>
      <c r="C22" s="1"/>
      <c r="D22" s="10" t="s">
        <v>45</v>
      </c>
      <c r="E22" s="1" t="s">
        <v>46</v>
      </c>
      <c r="F22" s="1"/>
      <c r="G22" s="13">
        <v>0.321</v>
      </c>
      <c r="H22" s="13"/>
      <c r="I22" s="14">
        <v>21.94</v>
      </c>
      <c r="J22" s="14">
        <f ca="1">ROUND(INDIRECT(ADDRESS(ROW()+(0), COLUMN()+(-3), 1))*INDIRECT(ADDRESS(ROW()+(0), COLUMN()+(-1), 1)), 2)</f>
        <v>7.04</v>
      </c>
    </row>
    <row r="23" spans="1:10" ht="13.50" thickBot="1" customHeight="1">
      <c r="A23" s="15"/>
      <c r="B23" s="15"/>
      <c r="C23" s="15"/>
      <c r="D23" s="15"/>
      <c r="E23" s="15"/>
      <c r="F23" s="15"/>
      <c r="G23" s="9" t="s">
        <v>47</v>
      </c>
      <c r="H23" s="9"/>
      <c r="I23" s="9"/>
      <c r="J23" s="17">
        <f ca="1">ROUND(SUM(INDIRECT(ADDRESS(ROW()+(-1), COLUMN()+(0), 1)),INDIRECT(ADDRESS(ROW()+(-2), COLUMN()+(0), 1))), 2)</f>
        <v>14.66</v>
      </c>
    </row>
    <row r="24" spans="1:10" ht="13.50" thickBot="1" customHeight="1">
      <c r="A24" s="15">
        <v>3</v>
      </c>
      <c r="B24" s="15"/>
      <c r="C24" s="15"/>
      <c r="D24" s="15"/>
      <c r="E24" s="18" t="s">
        <v>48</v>
      </c>
      <c r="F24" s="18"/>
      <c r="G24" s="18"/>
      <c r="H24" s="18"/>
      <c r="I24" s="15"/>
      <c r="J24" s="15"/>
    </row>
    <row r="25" spans="1:10" ht="13.50" thickBot="1" customHeight="1">
      <c r="A25" s="19"/>
      <c r="B25" s="19"/>
      <c r="C25" s="19"/>
      <c r="D25" s="20" t="s">
        <v>49</v>
      </c>
      <c r="E25" s="19" t="s">
        <v>50</v>
      </c>
      <c r="F25" s="19"/>
      <c r="G25" s="13">
        <v>2</v>
      </c>
      <c r="H25" s="13"/>
      <c r="I25" s="14">
        <f ca="1">ROUND(SUM(INDIRECT(ADDRESS(ROW()+(-2), COLUMN()+(1), 1)),INDIRECT(ADDRESS(ROW()+(-6), COLUMN()+(1), 1))), 2)</f>
        <v>32.53</v>
      </c>
      <c r="J25" s="14">
        <f ca="1">ROUND(INDIRECT(ADDRESS(ROW()+(0), COLUMN()+(-3), 1))*INDIRECT(ADDRESS(ROW()+(0), COLUMN()+(-1), 1))/100, 2)</f>
        <v>0.65</v>
      </c>
    </row>
    <row r="26" spans="1:10" ht="13.50" thickBot="1" customHeight="1">
      <c r="A26" s="21" t="s">
        <v>51</v>
      </c>
      <c r="B26" s="21"/>
      <c r="C26" s="21"/>
      <c r="D26" s="22"/>
      <c r="E26" s="23"/>
      <c r="F26" s="23"/>
      <c r="G26" s="24" t="s">
        <v>52</v>
      </c>
      <c r="H26" s="24"/>
      <c r="I26" s="25"/>
      <c r="J26" s="26">
        <f ca="1">ROUND(SUM(INDIRECT(ADDRESS(ROW()+(-1), COLUMN()+(0), 1)),INDIRECT(ADDRESS(ROW()+(-3), COLUMN()+(0), 1)),INDIRECT(ADDRESS(ROW()+(-7), COLUMN()+(0), 1))), 2)</f>
        <v>33.18</v>
      </c>
    </row>
    <row r="29" spans="1:10" ht="13.50" thickBot="1" customHeight="1">
      <c r="A29" s="27" t="s">
        <v>53</v>
      </c>
      <c r="B29" s="27"/>
      <c r="C29" s="27"/>
      <c r="D29" s="27"/>
      <c r="E29" s="27"/>
      <c r="F29" s="27" t="s">
        <v>54</v>
      </c>
      <c r="G29" s="27"/>
      <c r="H29" s="27" t="s">
        <v>55</v>
      </c>
      <c r="I29" s="27"/>
      <c r="J29" s="27" t="s">
        <v>56</v>
      </c>
    </row>
    <row r="30" spans="1:10" ht="13.50" thickBot="1" customHeight="1">
      <c r="A30" s="28" t="s">
        <v>57</v>
      </c>
      <c r="B30" s="28"/>
      <c r="C30" s="28"/>
      <c r="D30" s="28"/>
      <c r="E30" s="28"/>
      <c r="F30" s="29">
        <v>112006</v>
      </c>
      <c r="G30" s="29"/>
      <c r="H30" s="29">
        <v>112007</v>
      </c>
      <c r="I30" s="29"/>
      <c r="J30" s="29" t="s">
        <v>58</v>
      </c>
    </row>
    <row r="31" spans="1:10" ht="24.00" thickBot="1" customHeight="1">
      <c r="A31" s="30" t="s">
        <v>59</v>
      </c>
      <c r="B31" s="30"/>
      <c r="C31" s="30"/>
      <c r="D31" s="30"/>
      <c r="E31" s="30"/>
      <c r="F31" s="31"/>
      <c r="G31" s="31"/>
      <c r="H31" s="31"/>
      <c r="I31" s="31"/>
      <c r="J31" s="31"/>
    </row>
    <row r="32" spans="1:10" ht="13.50" thickBot="1" customHeight="1">
      <c r="A32" s="32" t="s">
        <v>60</v>
      </c>
      <c r="B32" s="32"/>
      <c r="C32" s="32"/>
      <c r="D32" s="32"/>
      <c r="E32" s="32"/>
      <c r="F32" s="33">
        <v>112007</v>
      </c>
      <c r="G32" s="33"/>
      <c r="H32" s="33">
        <v>112007</v>
      </c>
      <c r="I32" s="33"/>
      <c r="J32" s="33"/>
    </row>
    <row r="33" spans="1:10" ht="13.50" thickBot="1" customHeight="1">
      <c r="A33" s="28" t="s">
        <v>61</v>
      </c>
      <c r="B33" s="28"/>
      <c r="C33" s="28"/>
      <c r="D33" s="28"/>
      <c r="E33" s="28"/>
      <c r="F33" s="29">
        <v>162010</v>
      </c>
      <c r="G33" s="29"/>
      <c r="H33" s="29">
        <v>1.12201e+06</v>
      </c>
      <c r="I33" s="29"/>
      <c r="J33" s="29" t="s">
        <v>62</v>
      </c>
    </row>
    <row r="34" spans="1:10" ht="13.50" thickBot="1" customHeight="1">
      <c r="A34" s="32" t="s">
        <v>63</v>
      </c>
      <c r="B34" s="32"/>
      <c r="C34" s="32"/>
      <c r="D34" s="32"/>
      <c r="E34" s="32"/>
      <c r="F34" s="33"/>
      <c r="G34" s="33"/>
      <c r="H34" s="33"/>
      <c r="I34" s="33"/>
      <c r="J34" s="33"/>
    </row>
    <row r="35" spans="1:10" ht="13.50" thickBot="1" customHeight="1">
      <c r="A35" s="28" t="s">
        <v>64</v>
      </c>
      <c r="B35" s="28"/>
      <c r="C35" s="28"/>
      <c r="D35" s="28"/>
      <c r="E35" s="28"/>
      <c r="F35" s="29">
        <v>132006</v>
      </c>
      <c r="G35" s="29"/>
      <c r="H35" s="29">
        <v>132007</v>
      </c>
      <c r="I35" s="29"/>
      <c r="J35" s="29" t="s">
        <v>65</v>
      </c>
    </row>
    <row r="36" spans="1:10" ht="13.50" thickBot="1" customHeight="1">
      <c r="A36" s="30" t="s">
        <v>66</v>
      </c>
      <c r="B36" s="30"/>
      <c r="C36" s="30"/>
      <c r="D36" s="30"/>
      <c r="E36" s="30"/>
      <c r="F36" s="31"/>
      <c r="G36" s="31"/>
      <c r="H36" s="31"/>
      <c r="I36" s="31"/>
      <c r="J36" s="31"/>
    </row>
    <row r="37" spans="1:10" ht="13.50" thickBot="1" customHeight="1">
      <c r="A37" s="32" t="s">
        <v>67</v>
      </c>
      <c r="B37" s="32"/>
      <c r="C37" s="32"/>
      <c r="D37" s="32"/>
      <c r="E37" s="32"/>
      <c r="F37" s="33">
        <v>112007</v>
      </c>
      <c r="G37" s="33"/>
      <c r="H37" s="33">
        <v>112007</v>
      </c>
      <c r="I37" s="33"/>
      <c r="J37" s="33"/>
    </row>
    <row r="38" spans="1:10" ht="13.50" thickBot="1" customHeight="1">
      <c r="A38" s="28" t="s">
        <v>68</v>
      </c>
      <c r="B38" s="28"/>
      <c r="C38" s="28"/>
      <c r="D38" s="28"/>
      <c r="E38" s="28"/>
      <c r="F38" s="29">
        <v>1.11201e+06</v>
      </c>
      <c r="G38" s="29"/>
      <c r="H38" s="29">
        <v>1.11201e+06</v>
      </c>
      <c r="I38" s="29"/>
      <c r="J38" s="29" t="s">
        <v>69</v>
      </c>
    </row>
    <row r="39" spans="1:10" ht="24.00" thickBot="1" customHeight="1">
      <c r="A39" s="32" t="s">
        <v>70</v>
      </c>
      <c r="B39" s="32"/>
      <c r="C39" s="32"/>
      <c r="D39" s="32"/>
      <c r="E39" s="32"/>
      <c r="F39" s="33"/>
      <c r="G39" s="33"/>
      <c r="H39" s="33"/>
      <c r="I39" s="33"/>
      <c r="J39" s="33"/>
    </row>
    <row r="42" spans="1:1" ht="33.75" thickBot="1" customHeight="1">
      <c r="A42" s="1" t="s">
        <v>71</v>
      </c>
      <c r="B42" s="1"/>
      <c r="C42" s="1"/>
      <c r="D42" s="1"/>
      <c r="E42" s="1"/>
      <c r="F42" s="1"/>
      <c r="G42" s="1"/>
      <c r="H42" s="1"/>
      <c r="I42" s="1"/>
      <c r="J42" s="1"/>
    </row>
    <row r="43" spans="1:1" ht="33.75" thickBot="1" customHeight="1">
      <c r="A43" s="1" t="s">
        <v>72</v>
      </c>
      <c r="B43" s="1"/>
      <c r="C43" s="1"/>
      <c r="D43" s="1"/>
      <c r="E43" s="1"/>
      <c r="F43" s="1"/>
      <c r="G43" s="1"/>
      <c r="H43" s="1"/>
      <c r="I43" s="1"/>
      <c r="J43" s="1"/>
    </row>
    <row r="44" spans="1:1" ht="33.75" thickBot="1" customHeight="1">
      <c r="A44" s="1" t="s">
        <v>73</v>
      </c>
      <c r="B44" s="1"/>
      <c r="C44" s="1"/>
      <c r="D44" s="1"/>
      <c r="E44" s="1"/>
      <c r="F44" s="1"/>
      <c r="G44" s="1"/>
      <c r="H44" s="1"/>
      <c r="I44" s="1"/>
      <c r="J44" s="1"/>
    </row>
  </sheetData>
  <mergeCells count="92">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I19"/>
    <mergeCell ref="A20:C20"/>
    <mergeCell ref="E20:H20"/>
    <mergeCell ref="A21:C21"/>
    <mergeCell ref="E21:F21"/>
    <mergeCell ref="G21:H21"/>
    <mergeCell ref="A22:C22"/>
    <mergeCell ref="E22:F22"/>
    <mergeCell ref="G22:H22"/>
    <mergeCell ref="A23:C23"/>
    <mergeCell ref="E23:F23"/>
    <mergeCell ref="G23:I23"/>
    <mergeCell ref="A24:C24"/>
    <mergeCell ref="E24:H24"/>
    <mergeCell ref="A25:C25"/>
    <mergeCell ref="E25:F25"/>
    <mergeCell ref="G25:H25"/>
    <mergeCell ref="A26:F26"/>
    <mergeCell ref="G26:I26"/>
    <mergeCell ref="A29:E29"/>
    <mergeCell ref="F29:G29"/>
    <mergeCell ref="H29:I29"/>
    <mergeCell ref="A30:E30"/>
    <mergeCell ref="F30:G30"/>
    <mergeCell ref="H30:I30"/>
    <mergeCell ref="J30:J32"/>
    <mergeCell ref="A31:E31"/>
    <mergeCell ref="F31:G31"/>
    <mergeCell ref="H31:I31"/>
    <mergeCell ref="A32:E32"/>
    <mergeCell ref="F32:G32"/>
    <mergeCell ref="H32:I32"/>
    <mergeCell ref="A33:E33"/>
    <mergeCell ref="F33:G34"/>
    <mergeCell ref="H33:I34"/>
    <mergeCell ref="J33:J34"/>
    <mergeCell ref="A34:E34"/>
    <mergeCell ref="A35:E35"/>
    <mergeCell ref="F35:G35"/>
    <mergeCell ref="H35:I35"/>
    <mergeCell ref="J35:J37"/>
    <mergeCell ref="A36:E36"/>
    <mergeCell ref="F36:G36"/>
    <mergeCell ref="H36:I36"/>
    <mergeCell ref="A37:E37"/>
    <mergeCell ref="F37:G37"/>
    <mergeCell ref="H37:I37"/>
    <mergeCell ref="A38:E38"/>
    <mergeCell ref="F38:G39"/>
    <mergeCell ref="H38:I39"/>
    <mergeCell ref="J38:J39"/>
    <mergeCell ref="A39:E39"/>
    <mergeCell ref="A42:J42"/>
    <mergeCell ref="A43:J43"/>
    <mergeCell ref="A44:J44"/>
  </mergeCells>
  <pageMargins left="0.147638" right="0.147638" top="0.206693" bottom="0.206693" header="0.0" footer="0.0"/>
  <pageSetup paperSize="9" orientation="portrait"/>
  <rowBreaks count="0" manualBreakCount="0">
    </rowBreaks>
</worksheet>
</file>