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<sst xmlns="http://schemas.openxmlformats.org/spreadsheetml/2006/main" count="77" uniqueCount="77">
  <si>
    <t xml:space="preserve"/>
  </si>
  <si>
    <t xml:space="preserve">FBY016</t>
  </si>
  <si>
    <t xml:space="preserve">m²</t>
  </si>
  <si>
    <t xml:space="preserve">Tabique de placas de yeso laminado, antirradiaciones. Sistema "KNAUF".</t>
  </si>
  <si>
    <r>
      <rPr>
        <sz val="8.25"/>
        <color rgb="FF000000"/>
        <rFont val="Arial"/>
        <family val="2"/>
      </rPr>
      <t xml:space="preserve">Tabique sencillo (12,5+48+12,5)/625 (48) (1 antirradiaciones RX + 1 Standard (A)), antirradiaciones, de 73 mm de espesor total, con nivel de calidad del acabado Q2, formado por una estructura simple de perfiles de chapa de acero galvanizado de 48 mm de anchura, con cinta de plomo autoadhesiva, a base de montantes (elementos verticales) separados 625 mm entre sí, con disposición normal "N" y canales (elementos horizontales), a la que se atornillan dos placas en total (una placa tipo antirradiaciones RX en una cara y una placa tipo Standard (A) en la otra cara, todas de 12,5 mm de espesor). Incluso banda acústica de dilatación autoadhesiva "KNAUF", tornillería para la fijación de las placas; cinta de papel con refuerzo metálico "KNAUF" y pasta de juntas Uniflott GLS "KNAUF". El precio incluye la resolución de encuentros y puntos singulares, pero no incluye el aislamiento a colocar entre los montantes.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</si>
  <si>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</si>
  <si>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</si>
  <si>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</si>
  <si>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</si>
  <si>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</si>
  <si>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</si>
  <si>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</si>
  <si>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mt12pck020b</t>
  </si>
  <si>
    <t xml:space="preserve">m</t>
  </si>
  <si>
    <t xml:space="preserve">Banda acústica de dilatación, autoadhesiva, de espuma de poliuretano de celdas cerradas "KNAUF", de 3,2 mm de espesor y 50 mm de anchura, resistencia térmica 0,10 m²K/W, conductividad térmica 0,032 W/(mK).</t>
  </si>
  <si>
    <t xml:space="preserve">mt12ark020a</t>
  </si>
  <si>
    <t xml:space="preserve">m</t>
  </si>
  <si>
    <t xml:space="preserve">Cinta de plomo autoadhesiva antirradiaciones RX "KNAUF", de 50 mm de anchura y 1 mm de espesor.</t>
  </si>
  <si>
    <t xml:space="preserve">mt12pfk020b</t>
  </si>
  <si>
    <t xml:space="preserve">m</t>
  </si>
  <si>
    <t xml:space="preserve">Canal 48/30 "KNAUF" de acero galvanizado, según UNE-EN 14195.</t>
  </si>
  <si>
    <t xml:space="preserve">mt12pfk010b</t>
  </si>
  <si>
    <t xml:space="preserve">m</t>
  </si>
  <si>
    <t xml:space="preserve">Montante 48/35 "KNAUF" de acero galvanizado, según UNE-EN 14195.</t>
  </si>
  <si>
    <t xml:space="preserve">mt12ark010a</t>
  </si>
  <si>
    <t xml:space="preserve">m²</t>
  </si>
  <si>
    <t xml:space="preserve">Placa antirradiaciones RX 12,5+0,5 mm "KNAUF" formada por una placa de yeso laminado DF / UNE-EN 520 - 625 / 2600 / 12,5, cortafuego, revestida por una de sus caras con una lámina de cartón y otra de plomo de 0,5 mm, según UNE-EN 14190; Euroclase A2-s1, d0 de reacción al fuego, según UNE-EN 13501-1.</t>
  </si>
  <si>
    <t xml:space="preserve">mt12ppk010aa</t>
  </si>
  <si>
    <t xml:space="preserve">m²</t>
  </si>
  <si>
    <t xml:space="preserve">Placa de yeso laminado A / UNE-EN 520 - 1200 / longitud / 12,5 / con los bordes longitudinales afinados, Standard "KNAUF"; Euroclase A2-s1, d0 de reacción al fuego, según UNE-EN 13501-1.</t>
  </si>
  <si>
    <t xml:space="preserve">mt12ptk010cc</t>
  </si>
  <si>
    <t xml:space="preserve">Ud</t>
  </si>
  <si>
    <t xml:space="preserve">Tornillo autoperforante TN "KNAUF" 3,5x25.</t>
  </si>
  <si>
    <t xml:space="preserve">mt12psg220</t>
  </si>
  <si>
    <t xml:space="preserve">Ud</t>
  </si>
  <si>
    <t xml:space="preserve">Fijación compuesta por taco y tornillo 5x27.</t>
  </si>
  <si>
    <t xml:space="preserve">mt12pik020n</t>
  </si>
  <si>
    <t xml:space="preserve">kg</t>
  </si>
  <si>
    <t xml:space="preserve">Pasta de juntas Uniflott GLS "KNAUF", de fraguado normal (45 minutos), rango de temperatura de trabajo de 10 a 30°C, para aplicación manual sin cinta de juntas, según UNE-EN 13963.</t>
  </si>
  <si>
    <t xml:space="preserve">mt12pck010d</t>
  </si>
  <si>
    <t xml:space="preserve">m</t>
  </si>
  <si>
    <t xml:space="preserve">Cinta de papel con refuerzo metálico "KNAUF" de 52 mm de anchura, según UNE-EN 14353.</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</si>
  <si>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</si>
  <si>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</si>
  <si>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</si>
  <si>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</si>
  <si>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</si>
  <si>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</si>
  <si>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</si>
  <si>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</si>
  <si>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</si>
  <si>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</si>
  <si>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</si>
  <si>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</si>
  <si>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5,73€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</si>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</sst>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6.80" customWidth="1"/>
    <col min="5" max="5" width="71.40"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1.2</v>
      </c>
      <c r="H10" s="11"/>
      <c r="I10" s="12">
        <v>0.25</v>
      </c>
      <c r="J10" s="12">
        <f ca="1">ROUND(INDIRECT(ADDRESS(ROW()+(0), COLUMN()+(-3), 1))*INDIRECT(ADDRESS(ROW()+(0), COLUMN()+(-1), 1)), 2)</f>
        <v>0.3</v>
      </c>
    </row>
    <row r="11" spans="1:10" ht="24.00" thickBot="1" customHeight="1">
      <c r="A11" s="1" t="s">
        <v>15</v>
      </c>
      <c r="B11" s="1"/>
      <c r="C11" s="10" t="s">
        <v>16</v>
      </c>
      <c r="D11" s="10"/>
      <c r="E11" s="1" t="s">
        <v>17</v>
      </c>
      <c r="F11" s="1"/>
      <c r="G11" s="11">
        <v>1.2</v>
      </c>
      <c r="H11" s="11"/>
      <c r="I11" s="12">
        <v>6.53</v>
      </c>
      <c r="J11" s="12">
        <f ca="1">ROUND(INDIRECT(ADDRESS(ROW()+(0), COLUMN()+(-3), 1))*INDIRECT(ADDRESS(ROW()+(0), COLUMN()+(-1), 1)), 2)</f>
        <v>7.84</v>
      </c>
    </row>
    <row r="12" spans="1:10" ht="13.50" thickBot="1" customHeight="1">
      <c r="A12" s="1" t="s">
        <v>18</v>
      </c>
      <c r="B12" s="1"/>
      <c r="C12" s="10" t="s">
        <v>19</v>
      </c>
      <c r="D12" s="10"/>
      <c r="E12" s="1" t="s">
        <v>20</v>
      </c>
      <c r="F12" s="1"/>
      <c r="G12" s="11">
        <v>0.7</v>
      </c>
      <c r="H12" s="11"/>
      <c r="I12" s="12">
        <v>1.35</v>
      </c>
      <c r="J12" s="12">
        <f ca="1">ROUND(INDIRECT(ADDRESS(ROW()+(0), COLUMN()+(-3), 1))*INDIRECT(ADDRESS(ROW()+(0), COLUMN()+(-1), 1)), 2)</f>
        <v>0.95</v>
      </c>
    </row>
    <row r="13" spans="1:10" ht="13.50" thickBot="1" customHeight="1">
      <c r="A13" s="1" t="s">
        <v>21</v>
      </c>
      <c r="B13" s="1"/>
      <c r="C13" s="10" t="s">
        <v>22</v>
      </c>
      <c r="D13" s="10"/>
      <c r="E13" s="1" t="s">
        <v>23</v>
      </c>
      <c r="F13" s="1"/>
      <c r="G13" s="11">
        <v>1.91</v>
      </c>
      <c r="H13" s="11"/>
      <c r="I13" s="12">
        <v>1.63</v>
      </c>
      <c r="J13" s="12">
        <f ca="1">ROUND(INDIRECT(ADDRESS(ROW()+(0), COLUMN()+(-3), 1))*INDIRECT(ADDRESS(ROW()+(0), COLUMN()+(-1), 1)), 2)</f>
        <v>3.11</v>
      </c>
    </row>
    <row r="14" spans="1:10" ht="45.00" thickBot="1" customHeight="1">
      <c r="A14" s="1" t="s">
        <v>24</v>
      </c>
      <c r="B14" s="1"/>
      <c r="C14" s="10" t="s">
        <v>25</v>
      </c>
      <c r="D14" s="10"/>
      <c r="E14" s="1" t="s">
        <v>26</v>
      </c>
      <c r="F14" s="1"/>
      <c r="G14" s="11">
        <v>1.05</v>
      </c>
      <c r="H14" s="11"/>
      <c r="I14" s="12">
        <v>77.39</v>
      </c>
      <c r="J14" s="12">
        <f ca="1">ROUND(INDIRECT(ADDRESS(ROW()+(0), COLUMN()+(-3), 1))*INDIRECT(ADDRESS(ROW()+(0), COLUMN()+(-1), 1)), 2)</f>
        <v>81.26</v>
      </c>
    </row>
    <row r="15" spans="1:10" ht="34.50" thickBot="1" customHeight="1">
      <c r="A15" s="1" t="s">
        <v>27</v>
      </c>
      <c r="B15" s="1"/>
      <c r="C15" s="10" t="s">
        <v>28</v>
      </c>
      <c r="D15" s="10"/>
      <c r="E15" s="1" t="s">
        <v>29</v>
      </c>
      <c r="F15" s="1"/>
      <c r="G15" s="11">
        <v>1.05</v>
      </c>
      <c r="H15" s="11"/>
      <c r="I15" s="12">
        <v>4.13</v>
      </c>
      <c r="J15" s="12">
        <f ca="1">ROUND(INDIRECT(ADDRESS(ROW()+(0), COLUMN()+(-3), 1))*INDIRECT(ADDRESS(ROW()+(0), COLUMN()+(-1), 1)), 2)</f>
        <v>4.34</v>
      </c>
    </row>
    <row r="16" spans="1:10" ht="13.50" thickBot="1" customHeight="1">
      <c r="A16" s="1" t="s">
        <v>30</v>
      </c>
      <c r="B16" s="1"/>
      <c r="C16" s="10" t="s">
        <v>31</v>
      </c>
      <c r="D16" s="10"/>
      <c r="E16" s="1" t="s">
        <v>32</v>
      </c>
      <c r="F16" s="1"/>
      <c r="G16" s="11">
        <v>14</v>
      </c>
      <c r="H16" s="11"/>
      <c r="I16" s="12">
        <v>0.01</v>
      </c>
      <c r="J16" s="12">
        <f ca="1">ROUND(INDIRECT(ADDRESS(ROW()+(0), COLUMN()+(-3), 1))*INDIRECT(ADDRESS(ROW()+(0), COLUMN()+(-1), 1)), 2)</f>
        <v>0.14</v>
      </c>
    </row>
    <row r="17" spans="1:10" ht="13.50" thickBot="1" customHeight="1">
      <c r="A17" s="1" t="s">
        <v>33</v>
      </c>
      <c r="B17" s="1"/>
      <c r="C17" s="10" t="s">
        <v>34</v>
      </c>
      <c r="D17" s="10"/>
      <c r="E17" s="1" t="s">
        <v>35</v>
      </c>
      <c r="F17" s="1"/>
      <c r="G17" s="11">
        <v>1.6</v>
      </c>
      <c r="H17" s="11"/>
      <c r="I17" s="12">
        <v>0.06</v>
      </c>
      <c r="J17" s="12">
        <f ca="1">ROUND(INDIRECT(ADDRESS(ROW()+(0), COLUMN()+(-3), 1))*INDIRECT(ADDRESS(ROW()+(0), COLUMN()+(-1), 1)), 2)</f>
        <v>0.1</v>
      </c>
    </row>
    <row r="18" spans="1:10" ht="34.50" thickBot="1" customHeight="1">
      <c r="A18" s="1" t="s">
        <v>36</v>
      </c>
      <c r="B18" s="1"/>
      <c r="C18" s="10" t="s">
        <v>37</v>
      </c>
      <c r="D18" s="10"/>
      <c r="E18" s="1" t="s">
        <v>38</v>
      </c>
      <c r="F18" s="1"/>
      <c r="G18" s="11">
        <v>0.606</v>
      </c>
      <c r="H18" s="11"/>
      <c r="I18" s="12">
        <v>0.22</v>
      </c>
      <c r="J18" s="12">
        <f ca="1">ROUND(INDIRECT(ADDRESS(ROW()+(0), COLUMN()+(-3), 1))*INDIRECT(ADDRESS(ROW()+(0), COLUMN()+(-1), 1)), 2)</f>
        <v>0.13</v>
      </c>
    </row>
    <row r="19" spans="1:10" ht="24.00" thickBot="1" customHeight="1">
      <c r="A19" s="1" t="s">
        <v>39</v>
      </c>
      <c r="B19" s="1"/>
      <c r="C19" s="10" t="s">
        <v>40</v>
      </c>
      <c r="D19" s="10"/>
      <c r="E19" s="1" t="s">
        <v>41</v>
      </c>
      <c r="F19" s="1"/>
      <c r="G19" s="13">
        <v>0.3</v>
      </c>
      <c r="H19" s="13"/>
      <c r="I19" s="14">
        <v>0.42</v>
      </c>
      <c r="J19" s="14">
        <f ca="1">ROUND(INDIRECT(ADDRESS(ROW()+(0), COLUMN()+(-3), 1))*INDIRECT(ADDRESS(ROW()+(0), COLUMN()+(-1), 1)), 2)</f>
        <v>0.13</v>
      </c>
    </row>
    <row r="20" spans="1:10" ht="13.50" thickBot="1" customHeight="1">
      <c r="A20" s="15"/>
      <c r="B20" s="15"/>
      <c r="C20" s="15"/>
      <c r="D20" s="15"/>
      <c r="E20" s="15"/>
      <c r="F20" s="15"/>
      <c r="G20" s="9" t="s">
        <v>42</v>
      </c>
      <c r="H20" s="9"/>
      <c r="I20" s="9"/>
      <c r="J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98.3</v>
      </c>
    </row>
    <row r="21" spans="1:10" ht="13.50" thickBot="1" customHeight="1">
      <c r="A21" s="15">
        <v>2</v>
      </c>
      <c r="B21" s="15"/>
      <c r="C21" s="15"/>
      <c r="D21" s="15"/>
      <c r="E21" s="18" t="s">
        <v>43</v>
      </c>
      <c r="F21" s="18"/>
      <c r="G21" s="18"/>
      <c r="H21" s="18"/>
      <c r="I21" s="15"/>
      <c r="J21" s="15"/>
    </row>
    <row r="22" spans="1:10" ht="13.50" thickBot="1" customHeight="1">
      <c r="A22" s="1" t="s">
        <v>44</v>
      </c>
      <c r="B22" s="1"/>
      <c r="C22" s="10" t="s">
        <v>45</v>
      </c>
      <c r="D22" s="10"/>
      <c r="E22" s="1" t="s">
        <v>46</v>
      </c>
      <c r="F22" s="1"/>
      <c r="G22" s="11">
        <v>0.321</v>
      </c>
      <c r="H22" s="11"/>
      <c r="I22" s="12">
        <v>22.74</v>
      </c>
      <c r="J22" s="12">
        <f ca="1">ROUND(INDIRECT(ADDRESS(ROW()+(0), COLUMN()+(-3), 1))*INDIRECT(ADDRESS(ROW()+(0), COLUMN()+(-1), 1)), 2)</f>
        <v>7.3</v>
      </c>
    </row>
    <row r="23" spans="1:10" ht="13.50" thickBot="1" customHeight="1">
      <c r="A23" s="1" t="s">
        <v>47</v>
      </c>
      <c r="B23" s="1"/>
      <c r="C23" s="10" t="s">
        <v>48</v>
      </c>
      <c r="D23" s="10"/>
      <c r="E23" s="1" t="s">
        <v>49</v>
      </c>
      <c r="F23" s="1"/>
      <c r="G23" s="13">
        <v>0.321</v>
      </c>
      <c r="H23" s="13"/>
      <c r="I23" s="14">
        <v>21.02</v>
      </c>
      <c r="J23" s="14">
        <f ca="1">ROUND(INDIRECT(ADDRESS(ROW()+(0), COLUMN()+(-3), 1))*INDIRECT(ADDRESS(ROW()+(0), COLUMN()+(-1), 1)), 2)</f>
        <v>6.75</v>
      </c>
    </row>
    <row r="24" spans="1:10" ht="13.50" thickBot="1" customHeight="1">
      <c r="A24" s="15"/>
      <c r="B24" s="15"/>
      <c r="C24" s="15"/>
      <c r="D24" s="15"/>
      <c r="E24" s="15"/>
      <c r="F24" s="15"/>
      <c r="G24" s="9" t="s">
        <v>50</v>
      </c>
      <c r="H24" s="9"/>
      <c r="I24" s="9"/>
      <c r="J24" s="17">
        <f ca="1">ROUND(SUM(INDIRECT(ADDRESS(ROW()+(-1), COLUMN()+(0), 1)),INDIRECT(ADDRESS(ROW()+(-2), COLUMN()+(0), 1))), 2)</f>
        <v>14.05</v>
      </c>
    </row>
    <row r="25" spans="1:10" ht="13.50" thickBot="1" customHeight="1">
      <c r="A25" s="15">
        <v>3</v>
      </c>
      <c r="B25" s="15"/>
      <c r="C25" s="15"/>
      <c r="D25" s="15"/>
      <c r="E25" s="18" t="s">
        <v>51</v>
      </c>
      <c r="F25" s="18"/>
      <c r="G25" s="18"/>
      <c r="H25" s="18"/>
      <c r="I25" s="15"/>
      <c r="J25" s="15"/>
    </row>
    <row r="26" spans="1:10" ht="13.50" thickBot="1" customHeight="1">
      <c r="A26" s="19"/>
      <c r="B26" s="19"/>
      <c r="C26" s="20" t="s">
        <v>52</v>
      </c>
      <c r="D26" s="20"/>
      <c r="E26" s="19" t="s">
        <v>53</v>
      </c>
      <c r="F26" s="19"/>
      <c r="G26" s="13">
        <v>2</v>
      </c>
      <c r="H26" s="13"/>
      <c r="I26" s="14">
        <f ca="1">ROUND(SUM(INDIRECT(ADDRESS(ROW()+(-2), COLUMN()+(1), 1)),INDIRECT(ADDRESS(ROW()+(-6), COLUMN()+(1), 1))), 2)</f>
        <v>112.35</v>
      </c>
      <c r="J26" s="14">
        <f ca="1">ROUND(INDIRECT(ADDRESS(ROW()+(0), COLUMN()+(-3), 1))*INDIRECT(ADDRESS(ROW()+(0), COLUMN()+(-1), 1))/100, 2)</f>
        <v>2.25</v>
      </c>
    </row>
    <row r="27" spans="1:10" ht="13.50" thickBot="1" customHeight="1">
      <c r="A27" s="21" t="s">
        <v>54</v>
      </c>
      <c r="B27" s="21"/>
      <c r="C27" s="22"/>
      <c r="D27" s="22"/>
      <c r="E27" s="23"/>
      <c r="F27" s="23"/>
      <c r="G27" s="24" t="s">
        <v>55</v>
      </c>
      <c r="H27" s="24"/>
      <c r="I27" s="25"/>
      <c r="J27" s="26">
        <f ca="1">ROUND(SUM(INDIRECT(ADDRESS(ROW()+(-1), COLUMN()+(0), 1)),INDIRECT(ADDRESS(ROW()+(-3), COLUMN()+(0), 1)),INDIRECT(ADDRESS(ROW()+(-7), COLUMN()+(0), 1))), 2)</f>
        <v>114.6</v>
      </c>
    </row>
    <row r="30" spans="1:10" ht="13.50" thickBot="1" customHeight="1">
      <c r="A30" s="27" t="s">
        <v>56</v>
      </c>
      <c r="B30" s="27"/>
      <c r="C30" s="27"/>
      <c r="D30" s="27"/>
      <c r="E30" s="27"/>
      <c r="F30" s="27" t="s">
        <v>57</v>
      </c>
      <c r="G30" s="27"/>
      <c r="H30" s="27" t="s">
        <v>58</v>
      </c>
      <c r="I30" s="27"/>
      <c r="J30" s="27" t="s">
        <v>59</v>
      </c>
    </row>
    <row r="31" spans="1:10" ht="13.50" thickBot="1" customHeight="1">
      <c r="A31" s="28" t="s">
        <v>60</v>
      </c>
      <c r="B31" s="28"/>
      <c r="C31" s="28"/>
      <c r="D31" s="28"/>
      <c r="E31" s="28"/>
      <c r="F31" s="29">
        <v>112006</v>
      </c>
      <c r="G31" s="29"/>
      <c r="H31" s="29">
        <v>112007</v>
      </c>
      <c r="I31" s="29"/>
      <c r="J31" s="29" t="s">
        <v>61</v>
      </c>
    </row>
    <row r="32" spans="1:10" ht="24.00" thickBot="1" customHeight="1">
      <c r="A32" s="30" t="s">
        <v>62</v>
      </c>
      <c r="B32" s="30"/>
      <c r="C32" s="30"/>
      <c r="D32" s="30"/>
      <c r="E32" s="30"/>
      <c r="F32" s="31"/>
      <c r="G32" s="31"/>
      <c r="H32" s="31"/>
      <c r="I32" s="31"/>
      <c r="J32" s="31"/>
    </row>
    <row r="33" spans="1:10" ht="13.50" thickBot="1" customHeight="1">
      <c r="A33" s="32" t="s">
        <v>63</v>
      </c>
      <c r="B33" s="32"/>
      <c r="C33" s="32"/>
      <c r="D33" s="32"/>
      <c r="E33" s="32"/>
      <c r="F33" s="33">
        <v>112007</v>
      </c>
      <c r="G33" s="33"/>
      <c r="H33" s="33">
        <v>112007</v>
      </c>
      <c r="I33" s="33"/>
      <c r="J33" s="33"/>
    </row>
    <row r="34" spans="1:10" ht="13.50" thickBot="1" customHeight="1">
      <c r="A34" s="28" t="s">
        <v>64</v>
      </c>
      <c r="B34" s="28"/>
      <c r="C34" s="28"/>
      <c r="D34" s="28"/>
      <c r="E34" s="28"/>
      <c r="F34" s="29">
        <v>162010</v>
      </c>
      <c r="G34" s="29"/>
      <c r="H34" s="29">
        <v>1.12201e+006</v>
      </c>
      <c r="I34" s="29"/>
      <c r="J34" s="29" t="s">
        <v>65</v>
      </c>
    </row>
    <row r="35" spans="1:10" ht="13.50" thickBot="1" customHeight="1">
      <c r="A35" s="32" t="s">
        <v>66</v>
      </c>
      <c r="B35" s="32"/>
      <c r="C35" s="32"/>
      <c r="D35" s="32"/>
      <c r="E35" s="32"/>
      <c r="F35" s="33"/>
      <c r="G35" s="33"/>
      <c r="H35" s="33"/>
      <c r="I35" s="33"/>
      <c r="J35" s="33"/>
    </row>
    <row r="36" spans="1:10" ht="13.50" thickBot="1" customHeight="1">
      <c r="A36" s="28" t="s">
        <v>67</v>
      </c>
      <c r="B36" s="28"/>
      <c r="C36" s="28"/>
      <c r="D36" s="28"/>
      <c r="E36" s="28"/>
      <c r="F36" s="29">
        <v>132006</v>
      </c>
      <c r="G36" s="29"/>
      <c r="H36" s="29">
        <v>132007</v>
      </c>
      <c r="I36" s="29"/>
      <c r="J36" s="29" t="s">
        <v>68</v>
      </c>
    </row>
    <row r="37" spans="1:10" ht="13.50" thickBot="1" customHeight="1">
      <c r="A37" s="30" t="s">
        <v>69</v>
      </c>
      <c r="B37" s="30"/>
      <c r="C37" s="30"/>
      <c r="D37" s="30"/>
      <c r="E37" s="30"/>
      <c r="F37" s="31"/>
      <c r="G37" s="31"/>
      <c r="H37" s="31"/>
      <c r="I37" s="31"/>
      <c r="J37" s="31"/>
    </row>
    <row r="38" spans="1:10" ht="13.50" thickBot="1" customHeight="1">
      <c r="A38" s="32" t="s">
        <v>70</v>
      </c>
      <c r="B38" s="32"/>
      <c r="C38" s="32"/>
      <c r="D38" s="32"/>
      <c r="E38" s="32"/>
      <c r="F38" s="33">
        <v>112007</v>
      </c>
      <c r="G38" s="33"/>
      <c r="H38" s="33">
        <v>112007</v>
      </c>
      <c r="I38" s="33"/>
      <c r="J38" s="33"/>
    </row>
    <row r="39" spans="1:10" ht="13.50" thickBot="1" customHeight="1">
      <c r="A39" s="28" t="s">
        <v>71</v>
      </c>
      <c r="B39" s="28"/>
      <c r="C39" s="28"/>
      <c r="D39" s="28"/>
      <c r="E39" s="28"/>
      <c r="F39" s="29">
        <v>1.11201e+006</v>
      </c>
      <c r="G39" s="29"/>
      <c r="H39" s="29">
        <v>1.11201e+006</v>
      </c>
      <c r="I39" s="29"/>
      <c r="J39" s="29" t="s">
        <v>72</v>
      </c>
    </row>
    <row r="40" spans="1:10" ht="24.00" thickBot="1" customHeight="1">
      <c r="A40" s="32" t="s">
        <v>73</v>
      </c>
      <c r="B40" s="32"/>
      <c r="C40" s="32"/>
      <c r="D40" s="32"/>
      <c r="E40" s="32"/>
      <c r="F40" s="33"/>
      <c r="G40" s="33"/>
      <c r="H40" s="33"/>
      <c r="I40" s="33"/>
      <c r="J40" s="33"/>
    </row>
    <row r="43" spans="1:1" ht="33.75" thickBot="1" customHeight="1">
      <c r="A43" s="1" t="s">
        <v>74</v>
      </c>
      <c r="B43" s="1"/>
      <c r="C43" s="1"/>
      <c r="D43" s="1"/>
      <c r="E43" s="1"/>
      <c r="F43" s="1"/>
      <c r="G43" s="1"/>
      <c r="H43" s="1"/>
      <c r="I43" s="1"/>
      <c r="J43" s="1"/>
    </row>
    <row r="44" spans="1:1" ht="33.75" thickBot="1" customHeight="1">
      <c r="A44" s="1" t="s">
        <v>75</v>
      </c>
      <c r="B44" s="1"/>
      <c r="C44" s="1"/>
      <c r="D44" s="1"/>
      <c r="E44" s="1"/>
      <c r="F44" s="1"/>
      <c r="G44" s="1"/>
      <c r="H44" s="1"/>
      <c r="I44" s="1"/>
      <c r="J44" s="1"/>
    </row>
    <row r="45" spans="1:1" ht="33.75" thickBot="1" customHeight="1">
      <c r="A45" s="1" t="s">
        <v>76</v>
      </c>
      <c r="B45" s="1"/>
      <c r="C45" s="1"/>
      <c r="D45" s="1"/>
      <c r="E45" s="1"/>
      <c r="F45" s="1"/>
      <c r="G45" s="1"/>
      <c r="H45" s="1"/>
      <c r="I45" s="1"/>
      <c r="J45" s="1"/>
    </row>
  </sheetData>
  <mergeCells count="115">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I20"/>
    <mergeCell ref="A21:B21"/>
    <mergeCell ref="C21:D21"/>
    <mergeCell ref="E21:H21"/>
    <mergeCell ref="A22:B22"/>
    <mergeCell ref="C22:D22"/>
    <mergeCell ref="E22:F22"/>
    <mergeCell ref="G22:H22"/>
    <mergeCell ref="A23:B23"/>
    <mergeCell ref="C23:D23"/>
    <mergeCell ref="E23:F23"/>
    <mergeCell ref="G23:H23"/>
    <mergeCell ref="A24:B24"/>
    <mergeCell ref="C24:D24"/>
    <mergeCell ref="E24:F24"/>
    <mergeCell ref="G24:I24"/>
    <mergeCell ref="A25:B25"/>
    <mergeCell ref="C25:D25"/>
    <mergeCell ref="E25:H25"/>
    <mergeCell ref="A26:B26"/>
    <mergeCell ref="C26:D26"/>
    <mergeCell ref="E26:F26"/>
    <mergeCell ref="G26:H26"/>
    <mergeCell ref="A27:F27"/>
    <mergeCell ref="G27:I27"/>
    <mergeCell ref="A30:E30"/>
    <mergeCell ref="F30:G30"/>
    <mergeCell ref="H30:I30"/>
    <mergeCell ref="A31:E31"/>
    <mergeCell ref="F31:G31"/>
    <mergeCell ref="H31:I31"/>
    <mergeCell ref="J31:J33"/>
    <mergeCell ref="A32:E32"/>
    <mergeCell ref="F32:G32"/>
    <mergeCell ref="H32:I32"/>
    <mergeCell ref="A33:E33"/>
    <mergeCell ref="F33:G33"/>
    <mergeCell ref="H33:I33"/>
    <mergeCell ref="A34:E34"/>
    <mergeCell ref="F34:G35"/>
    <mergeCell ref="H34:I35"/>
    <mergeCell ref="J34:J35"/>
    <mergeCell ref="A35:E35"/>
    <mergeCell ref="A36:E36"/>
    <mergeCell ref="F36:G36"/>
    <mergeCell ref="H36:I36"/>
    <mergeCell ref="J36:J38"/>
    <mergeCell ref="A37:E37"/>
    <mergeCell ref="F37:G37"/>
    <mergeCell ref="H37:I37"/>
    <mergeCell ref="A38:E38"/>
    <mergeCell ref="F38:G38"/>
    <mergeCell ref="H38:I38"/>
    <mergeCell ref="A39:E39"/>
    <mergeCell ref="F39:G40"/>
    <mergeCell ref="H39:I40"/>
    <mergeCell ref="J39:J40"/>
    <mergeCell ref="A40:E40"/>
    <mergeCell ref="A43:J43"/>
    <mergeCell ref="A44:J44"/>
    <mergeCell ref="A45:J45"/>
  </mergeCells>
  <pageMargins left="0.147638" right="0.147638" top="0.206693" bottom="0.206693" header="0.0" footer="0.0"/>
  <pageSetup paperSize="9" orientation="portrait"/>
  <rowBreaks count="0" manualBreakCount="0">
    </rowBreaks>
</worksheet>
</file>