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<sst xmlns="http://schemas.openxmlformats.org/spreadsheetml/2006/main" count="73" uniqueCount="73">
  <si>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</si>
  <si>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FAX200</t>
  </si>
  <si>
    <t xml:space="preserve">m²</t>
  </si>
  <si>
    <t xml:space="preserve">Hoja exterior, autoportante y pasante, de fachada ventilada de dos hojas, de fábrica de ladrillo cerámico macizo cara vista. Sistema GHAS "GEO-HIDROL".</t>
  </si>
  <si>
    <r>
      <rPr>
        <sz val="8.25"/>
        <color rgb="FF000000"/>
        <rFont val="Arial"/>
        <family val="2"/>
      </rPr>
      <t xml:space="preserve">Hoja exterior, autoportante y pasante, de fachada ventilada de dos hojas, sistema sistema GHAS "GEO-HIDROL", de 12 cm de espesor, aparejo a soga, con DAU nº 12/076 C, de fábrica de ladrillo cerámico cara vista macizo prensado, color rojo, 24x12x4 cm, con juntas de 3 mm de espesor, junta oculta o a hueso, recibida con mortero de cemento industrial, color gris, M-5, suministrado a granel, reforzada con armadura de tendel prefabricada de acero galvanizado en caliente con recubrimiento de resina epoxi Geofor 4075 E SAO "GEO-HIDROL", de 3,7 mm de diámetro y de 75 mm de anchura, con dispositivos de separación, geometría diseñada para permitir el solape y sistema de autocontrol del operario (SAO), colocada en hiladas cada 60 cm aproximadamente y como mínimo en arranque de la fábrica sobre forjado, bajo vierteaguas y sobre cargadero de huecos, con una cuantía de 2,58 m/m² y anclada al forjado o pilar con elementos de anclaje de acero inoxidable AISI 304, Geoanc 1CDM SAO (sistema de autocontrol del operario), (0,67 ud/m²), fijados con tacos de expansión M6. Dintel de fábrica cara vista con armadura de tendel prefabricada de acero galvanizado en caliente con recubrimiento de resina epoxi Geofor 4075 E SAO "GEO-HIDROL", de 3,7 mm de diámetro y de 75 mm de anchura, aparejo a soga; montaje y desmontaje de apeo.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</si>
  <si>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</si>
  <si>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</si>
  <si>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</si>
  <si>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</si>
  <si>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</si>
  <si>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</si>
  <si>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</si>
  <si>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mt05mpa010a</t>
  </si>
  <si>
    <t xml:space="preserve">Ud</t>
  </si>
  <si>
    <t xml:space="preserve">Ladrillo cerámico cara vista macizo prensado, color rojo, 24x12x4 cm, para uso en fábrica no protegida (pieza U), densidad 1820 kg/m³, según UNE-EN 771-1.</t>
  </si>
  <si>
    <t xml:space="preserve">mt08aaa010a</t>
  </si>
  <si>
    <t xml:space="preserve">m³</t>
  </si>
  <si>
    <t xml:space="preserve">Agua.</t>
  </si>
  <si>
    <t xml:space="preserve">mt09mif010cb</t>
  </si>
  <si>
    <t xml:space="preserve">t</t>
  </si>
  <si>
    <t xml:space="preserve">Mortero industrial para albañilería, de cemento, color gris, categoría M-5 (resistencia a compresión 5 N/mm²), suministrado a granel, según UNE-EN 998-2.</t>
  </si>
  <si>
    <t xml:space="preserve">mt07aaa010a</t>
  </si>
  <si>
    <t xml:space="preserve">Ud</t>
  </si>
  <si>
    <t xml:space="preserve">Anclaje de acero inoxidable AISI 304, Geoanc 1CDM SAO "GEO-HIDROL", de 72 mm de longitud, con doble libertad de movimiento y sistema de autocontrol del operario (SAO), para fijación de la fábrica a la estructura.</t>
  </si>
  <si>
    <t xml:space="preserve">mt07aaa012</t>
  </si>
  <si>
    <t xml:space="preserve">Ud</t>
  </si>
  <si>
    <t xml:space="preserve">Taco de expansión M6, FISCHER FNA II 6X30/5".</t>
  </si>
  <si>
    <t xml:space="preserve">mt07aag010Fbt</t>
  </si>
  <si>
    <t xml:space="preserve">m</t>
  </si>
  <si>
    <t xml:space="preserve">Armadura de tendel prefabricada de acero galvanizado en caliente con recubrimiento de resina epoxi Geofor 4075 E SAO "GEO-HIDROL", de 3,7 mm de diámetro y 75 mm de anchura, con dispositivos de separación, geometría diseñada para permitir el solape y sistema de autocontrol del operario (SAO). Según UNE-EN 845-3.</t>
  </si>
  <si>
    <t xml:space="preserve">mt50spa050m</t>
  </si>
  <si>
    <t xml:space="preserve">m³</t>
  </si>
  <si>
    <t xml:space="preserve">Tablón de madera de pino, dimensiones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</si>
  <si>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</si>
  <si>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</si>
  <si>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</si>
  <si>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</si>
  <si>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</si>
  <si>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</si>
  <si>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</si>
  <si>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Equipo y maquinaria</t>
  </si>
  <si>
    <t xml:space="preserve">mq06mms010</t>
  </si>
  <si>
    <t xml:space="preserve">h</t>
  </si>
  <si>
    <t xml:space="preserve">Mezclador continuo con silo, para mortero industrial en seco, suministrado a granel.</t>
  </si>
  <si>
    <t xml:space="preserve">Subtotal equipo y maquinaria:</t>
  </si>
  <si>
    <t xml:space="preserve">Mano de obra</t>
  </si>
  <si>
    <t xml:space="preserve">mo021</t>
  </si>
  <si>
    <t xml:space="preserve">h</t>
  </si>
  <si>
    <t xml:space="preserve">Oficial 1ª construcción en trabajos de albañilería.</t>
  </si>
  <si>
    <t xml:space="preserve">mo114</t>
  </si>
  <si>
    <t xml:space="preserve">h</t>
  </si>
  <si>
    <t xml:space="preserve">Peón ordinario construcción en trabajos de albañilería.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</si>
  <si>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</si>
  <si>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</si>
  <si>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</si>
  <si>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</si>
  <si>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13,21€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</si>
  <si>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</si>
  <si>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</si>
  <si>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</si>
  <si>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</si>
  <si>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</si>
  <si>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</si>
  <si>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</si>
  <si>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</si>
  <si>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</si>
  <si>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</si>
  <si>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</si>
  <si>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845-3:2013+A1:2016</t>
  </si>
  <si>
    <t xml:space="preserve">Especificación  de  componentes  auxiliares  para fábricas  de  albañilería.  Parte  3:  Armaduras  de junta  de  tendel  de  malla  de  acero.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</si>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</sst>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31" customWidth="1"/>
    <col min="4" max="4" width="69.02" customWidth="1"/>
    <col min="5" max="5" width="1.87" customWidth="1"/>
    <col min="6" max="6" width="12.75" customWidth="1"/>
    <col min="7" max="7" width="1.53" customWidth="1"/>
    <col min="8" max="8" width="12.7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101</v>
      </c>
      <c r="F10" s="11"/>
      <c r="G10" s="11"/>
      <c r="H10" s="12">
        <v>0.75</v>
      </c>
      <c r="I10" s="12">
        <f ca="1">ROUND(INDIRECT(ADDRESS(ROW()+(0), COLUMN()+(-4), 1))*INDIRECT(ADDRESS(ROW()+(0), COLUMN()+(-1), 1)), 2)</f>
        <v>75.75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0.01</v>
      </c>
      <c r="F11" s="11"/>
      <c r="G11" s="11"/>
      <c r="H11" s="12">
        <v>1.5</v>
      </c>
      <c r="I11" s="12">
        <f ca="1">ROUND(INDIRECT(ADDRESS(ROW()+(0), COLUMN()+(-4), 1))*INDIRECT(ADDRESS(ROW()+(0), COLUMN()+(-1), 1)), 2)</f>
        <v>0.02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0.053</v>
      </c>
      <c r="F12" s="11"/>
      <c r="G12" s="11"/>
      <c r="H12" s="12">
        <v>50.2</v>
      </c>
      <c r="I12" s="12">
        <f ca="1">ROUND(INDIRECT(ADDRESS(ROW()+(0), COLUMN()+(-4), 1))*INDIRECT(ADDRESS(ROW()+(0), COLUMN()+(-1), 1)), 2)</f>
        <v>2.66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0.67</v>
      </c>
      <c r="F13" s="11"/>
      <c r="G13" s="11"/>
      <c r="H13" s="12">
        <v>6.8</v>
      </c>
      <c r="I13" s="12">
        <f ca="1">ROUND(INDIRECT(ADDRESS(ROW()+(0), COLUMN()+(-4), 1))*INDIRECT(ADDRESS(ROW()+(0), COLUMN()+(-1), 1)), 2)</f>
        <v>4.56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0.67</v>
      </c>
      <c r="F14" s="11"/>
      <c r="G14" s="11"/>
      <c r="H14" s="12">
        <v>0.47</v>
      </c>
      <c r="I14" s="12">
        <f ca="1">ROUND(INDIRECT(ADDRESS(ROW()+(0), COLUMN()+(-4), 1))*INDIRECT(ADDRESS(ROW()+(0), COLUMN()+(-1), 1)), 2)</f>
        <v>0.31</v>
      </c>
    </row>
    <row r="15" spans="1:9" ht="55.50" thickBot="1" customHeight="1">
      <c r="A15" s="1" t="s">
        <v>27</v>
      </c>
      <c r="B15" s="1"/>
      <c r="C15" s="10" t="s">
        <v>28</v>
      </c>
      <c r="D15" s="1" t="s">
        <v>29</v>
      </c>
      <c r="E15" s="11">
        <v>2.98</v>
      </c>
      <c r="F15" s="11"/>
      <c r="G15" s="11"/>
      <c r="H15" s="12">
        <v>2.48</v>
      </c>
      <c r="I15" s="12">
        <f ca="1">ROUND(INDIRECT(ADDRESS(ROW()+(0), COLUMN()+(-4), 1))*INDIRECT(ADDRESS(ROW()+(0), COLUMN()+(-1), 1)), 2)</f>
        <v>7.39</v>
      </c>
    </row>
    <row r="16" spans="1:9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0.001</v>
      </c>
      <c r="F16" s="11"/>
      <c r="G16" s="11"/>
      <c r="H16" s="12">
        <v>439.2</v>
      </c>
      <c r="I16" s="12">
        <f ca="1">ROUND(INDIRECT(ADDRESS(ROW()+(0), COLUMN()+(-4), 1))*INDIRECT(ADDRESS(ROW()+(0), COLUMN()+(-1), 1)), 2)</f>
        <v>0.44</v>
      </c>
    </row>
    <row r="17" spans="1:9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0.011</v>
      </c>
      <c r="F17" s="11"/>
      <c r="G17" s="11"/>
      <c r="H17" s="12">
        <v>1.87</v>
      </c>
      <c r="I17" s="12">
        <f ca="1">ROUND(INDIRECT(ADDRESS(ROW()+(0), COLUMN()+(-4), 1))*INDIRECT(ADDRESS(ROW()+(0), COLUMN()+(-1), 1)), 2)</f>
        <v>0.02</v>
      </c>
    </row>
    <row r="18" spans="1:9" ht="13.50" thickBot="1" customHeight="1">
      <c r="A18" s="1" t="s">
        <v>36</v>
      </c>
      <c r="B18" s="1"/>
      <c r="C18" s="10" t="s">
        <v>37</v>
      </c>
      <c r="D18" s="1" t="s">
        <v>38</v>
      </c>
      <c r="E18" s="13">
        <v>0.003</v>
      </c>
      <c r="F18" s="13"/>
      <c r="G18" s="13"/>
      <c r="H18" s="14">
        <v>19.25</v>
      </c>
      <c r="I18" s="14">
        <f ca="1">ROUND(INDIRECT(ADDRESS(ROW()+(0), COLUMN()+(-4), 1))*INDIRECT(ADDRESS(ROW()+(0), COLUMN()+(-1), 1)), 2)</f>
        <v>0.06</v>
      </c>
    </row>
    <row r="19" spans="1:9" ht="13.50" thickBot="1" customHeight="1">
      <c r="A19" s="15"/>
      <c r="B19" s="15"/>
      <c r="C19" s="15"/>
      <c r="D19" s="15"/>
      <c r="E19" s="9" t="s">
        <v>39</v>
      </c>
      <c r="F19" s="9"/>
      <c r="G19" s="9"/>
      <c r="H19" s="9"/>
      <c r="I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91.21</v>
      </c>
    </row>
    <row r="20" spans="1:9" ht="13.50" thickBot="1" customHeight="1">
      <c r="A20" s="15">
        <v>2</v>
      </c>
      <c r="B20" s="15"/>
      <c r="C20" s="15"/>
      <c r="D20" s="18" t="s">
        <v>40</v>
      </c>
      <c r="E20" s="18"/>
      <c r="F20" s="18"/>
      <c r="G20" s="18"/>
      <c r="H20" s="15"/>
      <c r="I20" s="15"/>
    </row>
    <row r="21" spans="1:9" ht="24.00" thickBot="1" customHeight="1">
      <c r="A21" s="1" t="s">
        <v>41</v>
      </c>
      <c r="B21" s="1"/>
      <c r="C21" s="10" t="s">
        <v>42</v>
      </c>
      <c r="D21" s="1" t="s">
        <v>43</v>
      </c>
      <c r="E21" s="13">
        <v>0.232</v>
      </c>
      <c r="F21" s="13"/>
      <c r="G21" s="13"/>
      <c r="H21" s="14">
        <v>1.94</v>
      </c>
      <c r="I21" s="14">
        <f ca="1">ROUND(INDIRECT(ADDRESS(ROW()+(0), COLUMN()+(-4), 1))*INDIRECT(ADDRESS(ROW()+(0), COLUMN()+(-1), 1)), 2)</f>
        <v>0.45</v>
      </c>
    </row>
    <row r="22" spans="1:9" ht="13.50" thickBot="1" customHeight="1">
      <c r="A22" s="15"/>
      <c r="B22" s="15"/>
      <c r="C22" s="15"/>
      <c r="D22" s="15"/>
      <c r="E22" s="9" t="s">
        <v>44</v>
      </c>
      <c r="F22" s="9"/>
      <c r="G22" s="9"/>
      <c r="H22" s="9"/>
      <c r="I22" s="17">
        <f ca="1">ROUND(SUM(INDIRECT(ADDRESS(ROW()+(-1), COLUMN()+(0), 1))), 2)</f>
        <v>0.45</v>
      </c>
    </row>
    <row r="23" spans="1:9" ht="13.50" thickBot="1" customHeight="1">
      <c r="A23" s="15">
        <v>3</v>
      </c>
      <c r="B23" s="15"/>
      <c r="C23" s="15"/>
      <c r="D23" s="18" t="s">
        <v>45</v>
      </c>
      <c r="E23" s="18"/>
      <c r="F23" s="18"/>
      <c r="G23" s="18"/>
      <c r="H23" s="15"/>
      <c r="I23" s="15"/>
    </row>
    <row r="24" spans="1:9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1.433</v>
      </c>
      <c r="F24" s="11"/>
      <c r="G24" s="11"/>
      <c r="H24" s="12">
        <v>23.1</v>
      </c>
      <c r="I24" s="12">
        <f ca="1">ROUND(INDIRECT(ADDRESS(ROW()+(0), COLUMN()+(-4), 1))*INDIRECT(ADDRESS(ROW()+(0), COLUMN()+(-1), 1)), 2)</f>
        <v>33.1</v>
      </c>
    </row>
    <row r="25" spans="1:9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0.818</v>
      </c>
      <c r="F25" s="13"/>
      <c r="G25" s="13"/>
      <c r="H25" s="14">
        <v>21.69</v>
      </c>
      <c r="I25" s="14">
        <f ca="1">ROUND(INDIRECT(ADDRESS(ROW()+(0), COLUMN()+(-4), 1))*INDIRECT(ADDRESS(ROW()+(0), COLUMN()+(-1), 1)), 2)</f>
        <v>17.74</v>
      </c>
    </row>
    <row r="26" spans="1:9" ht="13.50" thickBot="1" customHeight="1">
      <c r="A26" s="15"/>
      <c r="B26" s="15"/>
      <c r="C26" s="15"/>
      <c r="D26" s="15"/>
      <c r="E26" s="9" t="s">
        <v>52</v>
      </c>
      <c r="F26" s="9"/>
      <c r="G26" s="9"/>
      <c r="H26" s="9"/>
      <c r="I26" s="17">
        <f ca="1">ROUND(SUM(INDIRECT(ADDRESS(ROW()+(-1), COLUMN()+(0), 1)),INDIRECT(ADDRESS(ROW()+(-2), COLUMN()+(0), 1))), 2)</f>
        <v>50.84</v>
      </c>
    </row>
    <row r="27" spans="1:9" ht="13.50" thickBot="1" customHeight="1">
      <c r="A27" s="15">
        <v>4</v>
      </c>
      <c r="B27" s="15"/>
      <c r="C27" s="15"/>
      <c r="D27" s="18" t="s">
        <v>53</v>
      </c>
      <c r="E27" s="18"/>
      <c r="F27" s="18"/>
      <c r="G27" s="18"/>
      <c r="H27" s="15"/>
      <c r="I27" s="15"/>
    </row>
    <row r="28" spans="1:9" ht="13.50" thickBot="1" customHeight="1">
      <c r="A28" s="19"/>
      <c r="B28" s="19"/>
      <c r="C28" s="20" t="s">
        <v>54</v>
      </c>
      <c r="D28" s="19" t="s">
        <v>55</v>
      </c>
      <c r="E28" s="13">
        <v>3</v>
      </c>
      <c r="F28" s="13"/>
      <c r="G28" s="13"/>
      <c r="H28" s="14">
        <f ca="1">ROUND(SUM(INDIRECT(ADDRESS(ROW()+(-2), COLUMN()+(1), 1)),INDIRECT(ADDRESS(ROW()+(-6), COLUMN()+(1), 1)),INDIRECT(ADDRESS(ROW()+(-9), COLUMN()+(1), 1))), 2)</f>
        <v>142.5</v>
      </c>
      <c r="I28" s="14">
        <f ca="1">ROUND(INDIRECT(ADDRESS(ROW()+(0), COLUMN()+(-4), 1))*INDIRECT(ADDRESS(ROW()+(0), COLUMN()+(-1), 1))/100, 2)</f>
        <v>4.28</v>
      </c>
    </row>
    <row r="29" spans="1:9" ht="13.50" thickBot="1" customHeight="1">
      <c r="A29" s="21" t="s">
        <v>56</v>
      </c>
      <c r="B29" s="21"/>
      <c r="C29" s="22"/>
      <c r="D29" s="23"/>
      <c r="E29" s="24" t="s">
        <v>57</v>
      </c>
      <c r="F29" s="24"/>
      <c r="G29" s="24"/>
      <c r="H29" s="25"/>
      <c r="I29" s="26">
        <f ca="1">ROUND(SUM(INDIRECT(ADDRESS(ROW()+(-1), COLUMN()+(0), 1)),INDIRECT(ADDRESS(ROW()+(-3), COLUMN()+(0), 1)),INDIRECT(ADDRESS(ROW()+(-7), COLUMN()+(0), 1)),INDIRECT(ADDRESS(ROW()+(-10), COLUMN()+(0), 1))), 2)</f>
        <v>146.78</v>
      </c>
    </row>
    <row r="32" spans="1:9" ht="13.50" thickBot="1" customHeight="1">
      <c r="A32" s="27" t="s">
        <v>58</v>
      </c>
      <c r="B32" s="27"/>
      <c r="C32" s="27"/>
      <c r="D32" s="27"/>
      <c r="E32" s="27"/>
      <c r="F32" s="27" t="s">
        <v>59</v>
      </c>
      <c r="G32" s="27" t="s">
        <v>60</v>
      </c>
      <c r="H32" s="27"/>
      <c r="I32" s="27" t="s">
        <v>61</v>
      </c>
    </row>
    <row r="33" spans="1:9" ht="13.50" thickBot="1" customHeight="1">
      <c r="A33" s="28" t="s">
        <v>62</v>
      </c>
      <c r="B33" s="28"/>
      <c r="C33" s="28"/>
      <c r="D33" s="28"/>
      <c r="E33" s="28"/>
      <c r="F33" s="29">
        <v>1.06202e+06</v>
      </c>
      <c r="G33" s="29">
        <v>1.06202e+06</v>
      </c>
      <c r="H33" s="29"/>
      <c r="I33" s="29" t="s">
        <v>63</v>
      </c>
    </row>
    <row r="34" spans="1:9" ht="13.50" thickBot="1" customHeight="1">
      <c r="A34" s="30" t="s">
        <v>64</v>
      </c>
      <c r="B34" s="30"/>
      <c r="C34" s="30"/>
      <c r="D34" s="30"/>
      <c r="E34" s="30"/>
      <c r="F34" s="31"/>
      <c r="G34" s="31"/>
      <c r="H34" s="31"/>
      <c r="I34" s="31"/>
    </row>
    <row r="35" spans="1:9" ht="13.50" thickBot="1" customHeight="1">
      <c r="A35" s="28" t="s">
        <v>65</v>
      </c>
      <c r="B35" s="28"/>
      <c r="C35" s="28"/>
      <c r="D35" s="28"/>
      <c r="E35" s="28"/>
      <c r="F35" s="29">
        <v>1.18202e+06</v>
      </c>
      <c r="G35" s="29">
        <v>1.18202e+06</v>
      </c>
      <c r="H35" s="29"/>
      <c r="I35" s="29" t="s">
        <v>66</v>
      </c>
    </row>
    <row r="36" spans="1:9" ht="13.50" thickBot="1" customHeight="1">
      <c r="A36" s="30" t="s">
        <v>67</v>
      </c>
      <c r="B36" s="30"/>
      <c r="C36" s="30"/>
      <c r="D36" s="30"/>
      <c r="E36" s="30"/>
      <c r="F36" s="31"/>
      <c r="G36" s="31"/>
      <c r="H36" s="31"/>
      <c r="I36" s="31"/>
    </row>
    <row r="37" spans="1:9" ht="13.50" thickBot="1" customHeight="1">
      <c r="A37" s="28" t="s">
        <v>68</v>
      </c>
      <c r="B37" s="28"/>
      <c r="C37" s="28"/>
      <c r="D37" s="28"/>
      <c r="E37" s="28"/>
      <c r="F37" s="29">
        <v>1.03202e+06</v>
      </c>
      <c r="G37" s="29">
        <v>1.03202e+06</v>
      </c>
      <c r="H37" s="29"/>
      <c r="I37" s="29">
        <v>3</v>
      </c>
    </row>
    <row r="38" spans="1:9" ht="24.00" thickBot="1" customHeight="1">
      <c r="A38" s="30" t="s">
        <v>69</v>
      </c>
      <c r="B38" s="30"/>
      <c r="C38" s="30"/>
      <c r="D38" s="30"/>
      <c r="E38" s="30"/>
      <c r="F38" s="31"/>
      <c r="G38" s="31"/>
      <c r="H38" s="31"/>
      <c r="I38" s="31"/>
    </row>
    <row r="41" spans="1:1" ht="33.75" thickBot="1" customHeight="1">
      <c r="A41" s="1" t="s">
        <v>70</v>
      </c>
      <c r="B41" s="1"/>
      <c r="C41" s="1"/>
      <c r="D41" s="1"/>
      <c r="E41" s="1"/>
      <c r="F41" s="1"/>
      <c r="G41" s="1"/>
      <c r="H41" s="1"/>
      <c r="I41" s="1"/>
    </row>
    <row r="42" spans="1:1" ht="33.75" thickBot="1" customHeight="1">
      <c r="A42" s="1" t="s">
        <v>71</v>
      </c>
      <c r="B42" s="1"/>
      <c r="C42" s="1"/>
      <c r="D42" s="1"/>
      <c r="E42" s="1"/>
      <c r="F42" s="1"/>
      <c r="G42" s="1"/>
      <c r="H42" s="1"/>
      <c r="I42" s="1"/>
    </row>
    <row r="43" spans="1:1" ht="33.75" thickBot="1" customHeight="1">
      <c r="A43" s="1" t="s">
        <v>72</v>
      </c>
      <c r="B43" s="1"/>
      <c r="C43" s="1"/>
      <c r="D43" s="1"/>
      <c r="E43" s="1"/>
      <c r="F43" s="1"/>
      <c r="G43" s="1"/>
      <c r="H43" s="1"/>
      <c r="I43" s="1"/>
    </row>
  </sheetData>
  <mergeCells count="67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G14"/>
    <mergeCell ref="A15:B15"/>
    <mergeCell ref="E15:G15"/>
    <mergeCell ref="A16:B16"/>
    <mergeCell ref="E16:G16"/>
    <mergeCell ref="A17:B17"/>
    <mergeCell ref="E17:G17"/>
    <mergeCell ref="A18:B18"/>
    <mergeCell ref="E18:G18"/>
    <mergeCell ref="A19:B19"/>
    <mergeCell ref="E19:H19"/>
    <mergeCell ref="A20:B20"/>
    <mergeCell ref="D20:G20"/>
    <mergeCell ref="A21:B21"/>
    <mergeCell ref="E21:G21"/>
    <mergeCell ref="A22:B22"/>
    <mergeCell ref="E22:H22"/>
    <mergeCell ref="A23:B23"/>
    <mergeCell ref="D23:G23"/>
    <mergeCell ref="A24:B24"/>
    <mergeCell ref="E24:G24"/>
    <mergeCell ref="A25:B25"/>
    <mergeCell ref="E25:G25"/>
    <mergeCell ref="A26:B26"/>
    <mergeCell ref="E26:H26"/>
    <mergeCell ref="A27:B27"/>
    <mergeCell ref="D27:G27"/>
    <mergeCell ref="A28:B28"/>
    <mergeCell ref="E28:G28"/>
    <mergeCell ref="A29:D29"/>
    <mergeCell ref="E29:H29"/>
    <mergeCell ref="A32:E32"/>
    <mergeCell ref="G32:H32"/>
    <mergeCell ref="A33:E33"/>
    <mergeCell ref="F33:F34"/>
    <mergeCell ref="G33:H34"/>
    <mergeCell ref="I33:I34"/>
    <mergeCell ref="A34:E34"/>
    <mergeCell ref="A35:E35"/>
    <mergeCell ref="F35:F36"/>
    <mergeCell ref="G35:H36"/>
    <mergeCell ref="I35:I36"/>
    <mergeCell ref="A36:E36"/>
    <mergeCell ref="A37:E37"/>
    <mergeCell ref="F37:F38"/>
    <mergeCell ref="G37:H38"/>
    <mergeCell ref="I37:I38"/>
    <mergeCell ref="A38:E38"/>
    <mergeCell ref="A41:I41"/>
    <mergeCell ref="A42:I42"/>
    <mergeCell ref="A43:I43"/>
  </mergeCells>
  <pageMargins left="0.147638" right="0.147638" top="0.206693" bottom="0.206693" header="0.0" footer="0.0"/>
  <pageSetup paperSize="9" orientation="portrait"/>
  <rowBreaks count="0" manualBreakCount="0">
    </rowBreaks>
</worksheet>
</file>