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<sst xmlns="http://schemas.openxmlformats.org/spreadsheetml/2006/main" count="29" uniqueCount="29">
  <si>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</si>
  <si>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FAM020</t>
  </si>
  <si>
    <t xml:space="preserve">m²</t>
  </si>
  <si>
    <t xml:space="preserve">Revestimiento exterior de fachada ventilada, de paneles de zinctitanio.</t>
  </si>
  <si>
    <r>
      <rPr>
        <sz val="8.25"/>
        <color rgb="FF000000"/>
        <rFont val="Arial"/>
        <family val="2"/>
      </rPr>
      <t xml:space="preserve">Revestimiento exterior de fachada ventilada, de bandejas de zinctitanio, de 0,8 mm de espesor, y 430 mm entre ejes, acabado natural; colocación en posición horizontal mediante el sistema de fijación oculta con unión longitudinal de las bandejas mediante junta alzada de engatillado simple, de 25 mm de altura, sobre subestructura soporte formada por tableros OSB de virutas orientadas de madera, clase hidrófuga 3 y 22 mm de espesor atornillados a rastreles de madera. Incluso tirafondos y anclajes mecánicos de expansión, para la fijación de la subestructura soporte. El precio no incluye el aislamiento térmico.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</si>
  <si>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</si>
  <si>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</si>
  <si>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</si>
  <si>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</si>
  <si>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</si>
  <si>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</si>
  <si>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</si>
  <si>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mt12pzr060ab</t>
  </si>
  <si>
    <t xml:space="preserve">m²</t>
  </si>
  <si>
    <t xml:space="preserve">Bandeja de zinctitanio, de 0,8 mm de espesor, 430 mm entre ejes y 6000 mm de longitud máxima, acabado natural; colocación en posición horizontal mediante el sistema de fijación oculta con unión longitudinal de las bandejas mediante junta alzada de engatillado simple, de 25 mm de altura, sobre subestructura soporte formada por tableros OSB de virutas orientadas de madera, clase hidrófuga 3 y 22 mm de espesor atornillados a rastreles de madera; con patillas fijas y móviles de zinctitanio con clavos cincados o de acero inoxidable para la fijación de las bandejas a la subestructura soporte y tirafondos y anclajes mecánicos de expansión, para la fijación de la subestructura soporte a la hoja principal y al forjado; con el precio incrementado el 5% en concepto de piezas especiales para la resolución de puntos singulares.</t>
  </si>
  <si>
    <t xml:space="preserve">Subtotal materiales:</t>
  </si>
  <si>
    <t xml:space="preserve">Mano de obra</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</si>
  <si>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</si>
  <si>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</si>
  <si>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</si>
  <si>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</si>
  <si>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</si>
  <si>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</si>
  <si>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</si>
  <si>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</si>
  <si>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</si>
  <si>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</si>
  <si>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28,59€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</si>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</sst>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5.95"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2">
        <v>1</v>
      </c>
      <c r="G10" s="14">
        <v>118.96</v>
      </c>
      <c r="H10" s="14">
        <f ca="1">ROUND(INDIRECT(ADDRESS(ROW()+(0), COLUMN()+(-2), 1))*INDIRECT(ADDRESS(ROW()+(0), COLUMN()+(-1), 1)), 2)</f>
        <v>118.96</v>
      </c>
    </row>
    <row r="11" spans="1:8" ht="13.50" thickBot="1" customHeight="1">
      <c r="A11" s="15"/>
      <c r="B11" s="15"/>
      <c r="C11" s="15"/>
      <c r="D11" s="15"/>
      <c r="E11" s="15"/>
      <c r="F11" s="9" t="s">
        <v>15</v>
      </c>
      <c r="G11" s="9"/>
      <c r="H11" s="17">
        <f ca="1">ROUND(SUM(INDIRECT(ADDRESS(ROW()+(-1), COLUMN()+(0), 1))), 2)</f>
        <v>118.96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0.97</v>
      </c>
      <c r="G13" s="13">
        <v>23.74</v>
      </c>
      <c r="H13" s="13">
        <f ca="1">ROUND(INDIRECT(ADDRESS(ROW()+(0), COLUMN()+(-2), 1))*INDIRECT(ADDRESS(ROW()+(0), COLUMN()+(-1), 1)), 2)</f>
        <v>23.03</v>
      </c>
    </row>
    <row r="14" spans="1:8" ht="13.50" thickBot="1" customHeight="1">
      <c r="A14" s="1" t="s">
        <v>20</v>
      </c>
      <c r="B14" s="1"/>
      <c r="C14" s="10" t="s">
        <v>21</v>
      </c>
      <c r="D14" s="10"/>
      <c r="E14" s="1" t="s">
        <v>22</v>
      </c>
      <c r="F14" s="12">
        <v>0.97</v>
      </c>
      <c r="G14" s="14">
        <v>21.94</v>
      </c>
      <c r="H14" s="14">
        <f ca="1">ROUND(INDIRECT(ADDRESS(ROW()+(0), COLUMN()+(-2), 1))*INDIRECT(ADDRESS(ROW()+(0), COLUMN()+(-1), 1)), 2)</f>
        <v>21.28</v>
      </c>
    </row>
    <row r="15" spans="1:8" ht="13.50" thickBot="1" customHeight="1">
      <c r="A15" s="15"/>
      <c r="B15" s="15"/>
      <c r="C15" s="15"/>
      <c r="D15" s="15"/>
      <c r="E15" s="15"/>
      <c r="F15" s="9" t="s">
        <v>23</v>
      </c>
      <c r="G15" s="9"/>
      <c r="H15" s="17">
        <f ca="1">ROUND(SUM(INDIRECT(ADDRESS(ROW()+(-1), COLUMN()+(0), 1)),INDIRECT(ADDRESS(ROW()+(-2), COLUMN()+(0), 1))), 2)</f>
        <v>44.31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3</v>
      </c>
      <c r="G17" s="14">
        <f ca="1">ROUND(SUM(INDIRECT(ADDRESS(ROW()+(-2), COLUMN()+(1), 1)),INDIRECT(ADDRESS(ROW()+(-6), COLUMN()+(1), 1))), 2)</f>
        <v>163.27</v>
      </c>
      <c r="H17" s="14">
        <f ca="1">ROUND(INDIRECT(ADDRESS(ROW()+(0), COLUMN()+(-2), 1))*INDIRECT(ADDRESS(ROW()+(0), COLUMN()+(-1), 1))/100, 2)</f>
        <v>4.9</v>
      </c>
    </row>
    <row r="18" spans="1:8" ht="13.50" thickBot="1" customHeight="1">
      <c r="A18" s="21" t="s">
        <v>27</v>
      </c>
      <c r="B18" s="21"/>
      <c r="C18" s="22"/>
      <c r="D18" s="22"/>
      <c r="E18" s="23"/>
      <c r="F18" s="24" t="s">
        <v>28</v>
      </c>
      <c r="G18" s="25"/>
      <c r="H18" s="26">
        <f ca="1">ROUND(SUM(INDIRECT(ADDRESS(ROW()+(-1), COLUMN()+(0), 1)),INDIRECT(ADDRESS(ROW()+(-3), COLUMN()+(0), 1)),INDIRECT(ADDRESS(ROW()+(-7), COLUMN()+(0), 1))), 2)</f>
        <v>168.17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