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<sst xmlns="http://schemas.openxmlformats.org/spreadsheetml/2006/main" count="71" uniqueCount="71">
  <si>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</si>
  <si>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EPF010</t>
  </si>
  <si>
    <t xml:space="preserve">m²</t>
  </si>
  <si>
    <t xml:space="preserve">Losa de placas alveolares prefabricadas de hormigón pretensado.</t>
  </si>
  <si>
    <r>
      <rPr>
        <sz val="8.25"/>
        <color rgb="FF000000"/>
        <rFont val="Arial"/>
        <family val="2"/>
      </rPr>
      <t xml:space="preserve">Losa de 20 cm de canto, realizada con placas alveolares prefabricadas de hormigón pretensado, de 20 cm de canto y 120 cm de anchura, con momento flector último de 17 kN·m/m, con altura libre de planta de hasta 3 m, apoyada directamente sobre vigas de canto o muros de carga; relleno de juntas entre placas alveolares y zonas de enlace con apoyos, realizados con hormigón HA-25/F/20/XC2 fabricado en central, y vertido con cubilote, y acero B 500 S en zona de negativos, con una cuantía aproximada de 4 kg/m². Incluso piezas de acero UNE-EN 10025 S275JR tipo Omega, en posición invertida, laminado en caliente, con recubrimiento galvanizado, 1 kg/m², para el apoyo de las placas en los huecos del forjado y alambre de atar. El precio incluye la elaboración de la ferralla (corte, doblado y conformado de elementos) en taller industrial y el montaje en el lugar definitivo de su colocación en obra, pero no incluye los apoyos ni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</si>
  <si>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</si>
  <si>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</si>
  <si>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</si>
  <si>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</si>
  <si>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</si>
  <si>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</si>
  <si>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</si>
  <si>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mt07pha020cd1c</t>
  </si>
  <si>
    <t xml:space="preserve">m²</t>
  </si>
  <si>
    <t xml:space="preserve">Placa alveolar prefabricada de hormigón pretensado de 20 cm de canto y 120 cm de anchura, con junta lateral abierta superiormente, momento flector último de 17 kN·m por m de ancho. Según UNE-EN 1168.</t>
  </si>
  <si>
    <t xml:space="preserve">mt07ala250b</t>
  </si>
  <si>
    <t xml:space="preserve">kg</t>
  </si>
  <si>
    <t xml:space="preserve">Acero laminado UNE-EN 10025 S275JR, en pieza para apoyo de placa prefabricada de hormigón en hueco de forjado, compuesta por perfiles laminados en caliente de las series L, LD, T y pletina, trabajado en taller, acabado galvanizado en caliente.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</si>
  <si>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</si>
  <si>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</si>
  <si>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</si>
  <si>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</si>
  <si>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</si>
  <si>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</si>
  <si>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mt10haf010ctms</t>
  </si>
  <si>
    <t xml:space="preserve">m³</t>
  </si>
  <si>
    <t xml:space="preserve">Hormigón HA-25/F/20/XC2, fabricado en central.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</si>
  <si>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</si>
  <si>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</si>
  <si>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</si>
  <si>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</si>
  <si>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</si>
  <si>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</si>
  <si>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</si>
  <si>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mo046</t>
  </si>
  <si>
    <t xml:space="preserve">h</t>
  </si>
  <si>
    <t xml:space="preserve">Oficial 1ª montador de estructura prefabricada de hormigón.</t>
  </si>
  <si>
    <t xml:space="preserve">mo093</t>
  </si>
  <si>
    <t xml:space="preserve">h</t>
  </si>
  <si>
    <t xml:space="preserve">Ayudante montador de estructura prefabricada de hormigón.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</si>
  <si>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</si>
  <si>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</si>
  <si>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</si>
  <si>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</si>
  <si>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</si>
  <si>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</si>
  <si>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</si>
  <si>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</si>
  <si>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</si>
  <si>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</si>
  <si>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</si>
  <si>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</si>
  <si>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</si>
  <si>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</si>
  <si>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</si>
  <si>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</si>
  <si>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</si>
  <si>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</si>
  <si>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</si>
  <si>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</si>
  <si>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</si>
  <si>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</si>
  <si>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</si>
  <si>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</si>
  <si>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Productos prefabricados de hormigón. Placas alveolares.</t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</si>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</sst>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53" customWidth="1"/>
    <col min="4" max="4" width="7.65" customWidth="1"/>
    <col min="5" max="5" width="67.49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1"/>
      <c r="I10" s="12">
        <v>57.6</v>
      </c>
      <c r="J10" s="12">
        <f ca="1">ROUND(INDIRECT(ADDRESS(ROW()+(0), COLUMN()+(-4), 1))*INDIRECT(ADDRESS(ROW()+(0), COLUMN()+(-1), 1)), 2)</f>
        <v>57.6</v>
      </c>
    </row>
    <row r="11" spans="1:10" ht="45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1"/>
      <c r="I11" s="12">
        <v>5.27</v>
      </c>
      <c r="J11" s="12">
        <f ca="1">ROUND(INDIRECT(ADDRESS(ROW()+(0), COLUMN()+(-4), 1))*INDIRECT(ADDRESS(ROW()+(0), COLUMN()+(-1), 1)), 2)</f>
        <v>5.27</v>
      </c>
    </row>
    <row r="12" spans="1:10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4</v>
      </c>
      <c r="G12" s="11"/>
      <c r="H12" s="11"/>
      <c r="I12" s="12">
        <v>1.6</v>
      </c>
      <c r="J12" s="12">
        <f ca="1">ROUND(INDIRECT(ADDRESS(ROW()+(0), COLUMN()+(-4), 1))*INDIRECT(ADDRESS(ROW()+(0), COLUMN()+(-1), 1)), 2)</f>
        <v>6.4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0.048</v>
      </c>
      <c r="G13" s="11"/>
      <c r="H13" s="11"/>
      <c r="I13" s="12">
        <v>1.5</v>
      </c>
      <c r="J13" s="12">
        <f ca="1">ROUND(INDIRECT(ADDRESS(ROW()+(0), COLUMN()+(-4), 1))*INDIRECT(ADDRESS(ROW()+(0), COLUMN()+(-1), 1)), 2)</f>
        <v>0.07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0.011</v>
      </c>
      <c r="G14" s="13"/>
      <c r="H14" s="13"/>
      <c r="I14" s="14">
        <v>92.2</v>
      </c>
      <c r="J14" s="14">
        <f ca="1">ROUND(INDIRECT(ADDRESS(ROW()+(0), COLUMN()+(-4), 1))*INDIRECT(ADDRESS(ROW()+(0), COLUMN()+(-1), 1)), 2)</f>
        <v>1.01</v>
      </c>
    </row>
    <row r="15" spans="1:10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70.35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24.0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0.185</v>
      </c>
      <c r="G17" s="13"/>
      <c r="H17" s="13"/>
      <c r="I17" s="14">
        <v>75.04</v>
      </c>
      <c r="J17" s="14">
        <f ca="1">ROUND(INDIRECT(ADDRESS(ROW()+(0), COLUMN()+(-4), 1))*INDIRECT(ADDRESS(ROW()+(0), COLUMN()+(-1), 1)), 2)</f>
        <v>13.88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1))), 2)</f>
        <v>13.88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0.197</v>
      </c>
      <c r="G20" s="11"/>
      <c r="H20" s="11"/>
      <c r="I20" s="12">
        <v>24.04</v>
      </c>
      <c r="J20" s="12">
        <f ca="1">ROUND(INDIRECT(ADDRESS(ROW()+(0), COLUMN()+(-4), 1))*INDIRECT(ADDRESS(ROW()+(0), COLUMN()+(-1), 1)), 2)</f>
        <v>4.74</v>
      </c>
    </row>
    <row r="21" spans="1:10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0.197</v>
      </c>
      <c r="G21" s="11"/>
      <c r="H21" s="11"/>
      <c r="I21" s="12">
        <v>22.82</v>
      </c>
      <c r="J21" s="12">
        <f ca="1">ROUND(INDIRECT(ADDRESS(ROW()+(0), COLUMN()+(-4), 1))*INDIRECT(ADDRESS(ROW()+(0), COLUMN()+(-1), 1)), 2)</f>
        <v>4.5</v>
      </c>
    </row>
    <row r="22" spans="1:10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1">
        <v>0.059</v>
      </c>
      <c r="G22" s="11"/>
      <c r="H22" s="11"/>
      <c r="I22" s="12">
        <v>24.04</v>
      </c>
      <c r="J22" s="12">
        <f ca="1">ROUND(INDIRECT(ADDRESS(ROW()+(0), COLUMN()+(-4), 1))*INDIRECT(ADDRESS(ROW()+(0), COLUMN()+(-1), 1)), 2)</f>
        <v>1.42</v>
      </c>
    </row>
    <row r="23" spans="1:10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0.049</v>
      </c>
      <c r="G23" s="11"/>
      <c r="H23" s="11"/>
      <c r="I23" s="12">
        <v>22.82</v>
      </c>
      <c r="J23" s="12">
        <f ca="1">ROUND(INDIRECT(ADDRESS(ROW()+(0), COLUMN()+(-4), 1))*INDIRECT(ADDRESS(ROW()+(0), COLUMN()+(-1), 1)), 2)</f>
        <v>1.12</v>
      </c>
    </row>
    <row r="24" spans="1:10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1">
        <v>0.003</v>
      </c>
      <c r="G24" s="11"/>
      <c r="H24" s="11"/>
      <c r="I24" s="12">
        <v>24.04</v>
      </c>
      <c r="J24" s="12">
        <f ca="1">ROUND(INDIRECT(ADDRESS(ROW()+(0), COLUMN()+(-4), 1))*INDIRECT(ADDRESS(ROW()+(0), COLUMN()+(-1), 1)), 2)</f>
        <v>0.07</v>
      </c>
    </row>
    <row r="25" spans="1:10" ht="13.50" thickBot="1" customHeight="1">
      <c r="A25" s="1" t="s">
        <v>49</v>
      </c>
      <c r="B25" s="1"/>
      <c r="C25" s="1"/>
      <c r="D25" s="10" t="s">
        <v>50</v>
      </c>
      <c r="E25" s="1" t="s">
        <v>51</v>
      </c>
      <c r="F25" s="13">
        <v>0.011</v>
      </c>
      <c r="G25" s="13"/>
      <c r="H25" s="13"/>
      <c r="I25" s="14">
        <v>22.82</v>
      </c>
      <c r="J25" s="14">
        <f ca="1">ROUND(INDIRECT(ADDRESS(ROW()+(0), COLUMN()+(-4), 1))*INDIRECT(ADDRESS(ROW()+(0), COLUMN()+(-1), 1)), 2)</f>
        <v>0.25</v>
      </c>
    </row>
    <row r="26" spans="1:10" ht="13.50" thickBot="1" customHeight="1">
      <c r="A26" s="15"/>
      <c r="B26" s="15"/>
      <c r="C26" s="15"/>
      <c r="D26" s="15"/>
      <c r="E26" s="15"/>
      <c r="F26" s="9" t="s">
        <v>52</v>
      </c>
      <c r="G26" s="9"/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12.1</v>
      </c>
    </row>
    <row r="27" spans="1:10" ht="13.50" thickBot="1" customHeight="1">
      <c r="A27" s="15">
        <v>4</v>
      </c>
      <c r="B27" s="15"/>
      <c r="C27" s="15"/>
      <c r="D27" s="15"/>
      <c r="E27" s="18" t="s">
        <v>53</v>
      </c>
      <c r="F27" s="18"/>
      <c r="G27" s="18"/>
      <c r="H27" s="18"/>
      <c r="I27" s="15"/>
      <c r="J27" s="15"/>
    </row>
    <row r="28" spans="1:10" ht="13.50" thickBot="1" customHeight="1">
      <c r="A28" s="19"/>
      <c r="B28" s="19"/>
      <c r="C28" s="19"/>
      <c r="D28" s="20" t="s">
        <v>54</v>
      </c>
      <c r="E28" s="19" t="s">
        <v>55</v>
      </c>
      <c r="F28" s="13">
        <v>2</v>
      </c>
      <c r="G28" s="13"/>
      <c r="H28" s="13"/>
      <c r="I28" s="14">
        <f ca="1">ROUND(SUM(INDIRECT(ADDRESS(ROW()+(-2), COLUMN()+(1), 1)),INDIRECT(ADDRESS(ROW()+(-10), COLUMN()+(1), 1)),INDIRECT(ADDRESS(ROW()+(-13), COLUMN()+(1), 1))), 2)</f>
        <v>96.33</v>
      </c>
      <c r="J28" s="14">
        <f ca="1">ROUND(INDIRECT(ADDRESS(ROW()+(0), COLUMN()+(-4), 1))*INDIRECT(ADDRESS(ROW()+(0), COLUMN()+(-1), 1))/100, 2)</f>
        <v>1.93</v>
      </c>
    </row>
    <row r="29" spans="1:10" ht="13.50" thickBot="1" customHeight="1">
      <c r="A29" s="21" t="s">
        <v>56</v>
      </c>
      <c r="B29" s="21"/>
      <c r="C29" s="21"/>
      <c r="D29" s="22"/>
      <c r="E29" s="23"/>
      <c r="F29" s="24" t="s">
        <v>57</v>
      </c>
      <c r="G29" s="24"/>
      <c r="H29" s="24"/>
      <c r="I29" s="25"/>
      <c r="J29" s="26">
        <f ca="1">ROUND(SUM(INDIRECT(ADDRESS(ROW()+(-1), COLUMN()+(0), 1)),INDIRECT(ADDRESS(ROW()+(-3), COLUMN()+(0), 1)),INDIRECT(ADDRESS(ROW()+(-11), COLUMN()+(0), 1)),INDIRECT(ADDRESS(ROW()+(-14), COLUMN()+(0), 1))), 2)</f>
        <v>98.26</v>
      </c>
    </row>
    <row r="32" spans="1:10" ht="13.50" thickBot="1" customHeight="1">
      <c r="A32" s="27" t="s">
        <v>58</v>
      </c>
      <c r="B32" s="27"/>
      <c r="C32" s="27"/>
      <c r="D32" s="27"/>
      <c r="E32" s="27"/>
      <c r="F32" s="27"/>
      <c r="G32" s="27" t="s">
        <v>59</v>
      </c>
      <c r="H32" s="27" t="s">
        <v>60</v>
      </c>
      <c r="I32" s="27"/>
      <c r="J32" s="27" t="s">
        <v>61</v>
      </c>
    </row>
    <row r="33" spans="1:10" ht="13.50" thickBot="1" customHeight="1">
      <c r="A33" s="28" t="s">
        <v>62</v>
      </c>
      <c r="B33" s="28"/>
      <c r="C33" s="28"/>
      <c r="D33" s="28"/>
      <c r="E33" s="28"/>
      <c r="F33" s="28"/>
      <c r="G33" s="29">
        <v>172012</v>
      </c>
      <c r="H33" s="29">
        <v>172013</v>
      </c>
      <c r="I33" s="29"/>
      <c r="J33" s="29" t="s">
        <v>63</v>
      </c>
    </row>
    <row r="34" spans="1:10" ht="13.50" thickBot="1" customHeight="1">
      <c r="A34" s="30" t="s">
        <v>64</v>
      </c>
      <c r="B34" s="30"/>
      <c r="C34" s="30"/>
      <c r="D34" s="30"/>
      <c r="E34" s="30"/>
      <c r="F34" s="30"/>
      <c r="G34" s="31"/>
      <c r="H34" s="31"/>
      <c r="I34" s="31"/>
      <c r="J34" s="31"/>
    </row>
    <row r="35" spans="1:10" ht="13.50" thickBot="1" customHeight="1">
      <c r="A35" s="28" t="s">
        <v>65</v>
      </c>
      <c r="B35" s="28"/>
      <c r="C35" s="28"/>
      <c r="D35" s="28"/>
      <c r="E35" s="28"/>
      <c r="F35" s="28"/>
      <c r="G35" s="29">
        <v>192005</v>
      </c>
      <c r="H35" s="29">
        <v>192006</v>
      </c>
      <c r="I35" s="29"/>
      <c r="J35" s="29" t="s">
        <v>66</v>
      </c>
    </row>
    <row r="36" spans="1:10" ht="24.00" thickBot="1" customHeight="1">
      <c r="A36" s="30" t="s">
        <v>67</v>
      </c>
      <c r="B36" s="30"/>
      <c r="C36" s="30"/>
      <c r="D36" s="30"/>
      <c r="E36" s="30"/>
      <c r="F36" s="30"/>
      <c r="G36" s="31"/>
      <c r="H36" s="31"/>
      <c r="I36" s="31"/>
      <c r="J36" s="31"/>
    </row>
    <row r="39" spans="1:1" ht="33.75" thickBot="1" customHeight="1">
      <c r="A39" s="1" t="s">
        <v>68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69</v>
      </c>
      <c r="B40" s="1"/>
      <c r="C40" s="1"/>
      <c r="D40" s="1"/>
      <c r="E40" s="1"/>
      <c r="F40" s="1"/>
      <c r="G40" s="1"/>
      <c r="H40" s="1"/>
      <c r="I40" s="1"/>
      <c r="J40" s="1"/>
    </row>
    <row r="41" spans="1:1" ht="33.75" thickBot="1" customHeight="1">
      <c r="A41" s="1" t="s">
        <v>70</v>
      </c>
      <c r="B41" s="1"/>
      <c r="C41" s="1"/>
      <c r="D41" s="1"/>
      <c r="E41" s="1"/>
      <c r="F41" s="1"/>
      <c r="G41" s="1"/>
      <c r="H41" s="1"/>
      <c r="I41" s="1"/>
      <c r="J41" s="1"/>
    </row>
  </sheetData>
  <mergeCells count="62">
    <mergeCell ref="A1:J1"/>
    <mergeCell ref="C3:J3"/>
    <mergeCell ref="A5:J5"/>
    <mergeCell ref="A8:C8"/>
    <mergeCell ref="F8:H8"/>
    <mergeCell ref="A9:C9"/>
    <mergeCell ref="E9:H9"/>
    <mergeCell ref="A10:C10"/>
    <mergeCell ref="F10:H10"/>
    <mergeCell ref="A11:C11"/>
    <mergeCell ref="F11:H11"/>
    <mergeCell ref="A12:C12"/>
    <mergeCell ref="F12:H12"/>
    <mergeCell ref="A13:C13"/>
    <mergeCell ref="F13:H13"/>
    <mergeCell ref="A14:C14"/>
    <mergeCell ref="F14:H14"/>
    <mergeCell ref="A15:C15"/>
    <mergeCell ref="F15:I15"/>
    <mergeCell ref="A16:C16"/>
    <mergeCell ref="E16:H16"/>
    <mergeCell ref="A17:C17"/>
    <mergeCell ref="F17:H17"/>
    <mergeCell ref="A18:C18"/>
    <mergeCell ref="F18:I18"/>
    <mergeCell ref="A19:C19"/>
    <mergeCell ref="E19:H19"/>
    <mergeCell ref="A20:C20"/>
    <mergeCell ref="F20:H20"/>
    <mergeCell ref="A21:C21"/>
    <mergeCell ref="F21:H21"/>
    <mergeCell ref="A22:C22"/>
    <mergeCell ref="F22:H22"/>
    <mergeCell ref="A23:C23"/>
    <mergeCell ref="F23:H23"/>
    <mergeCell ref="A24:C24"/>
    <mergeCell ref="F24:H24"/>
    <mergeCell ref="A25:C25"/>
    <mergeCell ref="F25:H25"/>
    <mergeCell ref="A26:C26"/>
    <mergeCell ref="F26:I26"/>
    <mergeCell ref="A27:C27"/>
    <mergeCell ref="E27:H27"/>
    <mergeCell ref="A28:C28"/>
    <mergeCell ref="F28:H28"/>
    <mergeCell ref="A29:E29"/>
    <mergeCell ref="F29:I29"/>
    <mergeCell ref="A32:F32"/>
    <mergeCell ref="H32:I32"/>
    <mergeCell ref="A33:F33"/>
    <mergeCell ref="G33:G34"/>
    <mergeCell ref="H33:I34"/>
    <mergeCell ref="J33:J34"/>
    <mergeCell ref="A34:F34"/>
    <mergeCell ref="A35:F35"/>
    <mergeCell ref="G35:G36"/>
    <mergeCell ref="H35:I36"/>
    <mergeCell ref="J35:J36"/>
    <mergeCell ref="A36:F36"/>
    <mergeCell ref="A39:J39"/>
    <mergeCell ref="A40:J40"/>
    <mergeCell ref="A41:J41"/>
  </mergeCells>
  <pageMargins left="0.147638" right="0.147638" top="0.206693" bottom="0.206693" header="0.0" footer="0.0"/>
  <pageSetup paperSize="9" orientation="portrait"/>
  <rowBreaks count="0" manualBreakCount="0">
    </rowBreaks>
</worksheet>
</file>