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<sst xmlns="http://schemas.openxmlformats.org/spreadsheetml/2006/main" count="74" uniqueCount="74">
  <si>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</si>
  <si>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EMF060</t>
  </si>
  <si>
    <t xml:space="preserve">m²</t>
  </si>
  <si>
    <t xml:space="preserve">Forjado de viguetas de madera y entrevigado con tableros cerámicos.</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</si>
  <si>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 entrevigado con tableros cerámicos huecos machihembrados, para revestir, 50x20x3 cm, con las testas rectas; y malla electrosoldada ME 20x20 Ø 5-5 B 500 T 6x2,20 UNE-EN 10080, en capa de compresión de 4 cm de espesor de hormigón ligero HL-25/B/10/XC2, densidad entre 1200 y 1500 kg/m³, (cantidad mínima de cemento 275 kg/m³), fabricado en central;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</si>
  <si>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</si>
  <si>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</si>
  <si>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</si>
  <si>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</si>
  <si>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</si>
  <si>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</si>
  <si>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</si>
  <si>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</si>
  <si>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</si>
  <si>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</si>
  <si>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</si>
  <si>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</si>
  <si>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</si>
  <si>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</si>
  <si>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</si>
  <si>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</si>
  <si>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mt07mee100gai1baa</t>
  </si>
  <si>
    <t xml:space="preserve">m³</t>
  </si>
  <si>
    <t xml:space="preserve">Madera aserrada de pino silvestre (Pinus sylvestris) procedente de España con certificado PEFC, para viguetas, de hasta 5 m de longitud, de 70x70 mm de sección,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</si>
  <si>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mt04lvg020a</t>
  </si>
  <si>
    <t xml:space="preserve">Ud</t>
  </si>
  <si>
    <t xml:space="preserve">Tablero cerámico hueco machihembrado, para revestir, 50x20x3 cm, con las testas rectas, según UNE 67041.</t>
  </si>
  <si>
    <t xml:space="preserve">mt07aco020m</t>
  </si>
  <si>
    <t xml:space="preserve">Ud</t>
  </si>
  <si>
    <t xml:space="preserve">Separador homologado para malla electrosoldada.</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</si>
  <si>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</si>
  <si>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</si>
  <si>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</si>
  <si>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</si>
  <si>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</si>
  <si>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</si>
  <si>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</si>
  <si>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</si>
  <si>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</si>
  <si>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</si>
  <si>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</si>
  <si>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</si>
  <si>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</si>
  <si>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</si>
  <si>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</si>
  <si>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</si>
  <si>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</si>
  <si>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</si>
  <si>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</si>
  <si>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</si>
  <si>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</si>
  <si>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</si>
  <si>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</si>
  <si>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</si>
  <si>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</si>
  <si>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</si>
  <si>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</si>
  <si>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</si>
  <si>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</si>
  <si>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</si>
  <si>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</si>
  <si>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</si>
  <si>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</si>
  <si>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</si>
  <si>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</si>
  <si>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</si>
  <si>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</si>
  <si>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</si>
  <si>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</si>
  <si>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</si>
  <si>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</si>
  <si>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</si>
  <si>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10,01€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</si>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</sst>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9.70" customWidth="1"/>
    <col min="6" max="6" width="13.60" customWidth="1"/>
    <col min="7" max="7" width="10.37"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0.04</v>
      </c>
      <c r="G10" s="12">
        <v>6.32</v>
      </c>
      <c r="H10" s="12">
        <f ca="1">ROUND(INDIRECT(ADDRESS(ROW()+(0), COLUMN()+(-2), 1))*INDIRECT(ADDRESS(ROW()+(0), COLUMN()+(-1), 1)), 2)</f>
        <v>0.25</v>
      </c>
    </row>
    <row r="11" spans="1:8" ht="13.50" thickBot="1" customHeight="1">
      <c r="A11" s="1" t="s">
        <v>15</v>
      </c>
      <c r="B11" s="1"/>
      <c r="C11" s="1"/>
      <c r="D11" s="10" t="s">
        <v>16</v>
      </c>
      <c r="E11" s="1" t="s">
        <v>17</v>
      </c>
      <c r="F11" s="11">
        <v>0.045</v>
      </c>
      <c r="G11" s="12">
        <v>1.87</v>
      </c>
      <c r="H11" s="12">
        <f ca="1">ROUND(INDIRECT(ADDRESS(ROW()+(0), COLUMN()+(-2), 1))*INDIRECT(ADDRESS(ROW()+(0), COLUMN()+(-1), 1)), 2)</f>
        <v>0.08</v>
      </c>
    </row>
    <row r="12" spans="1:8" ht="13.50" thickBot="1" customHeight="1">
      <c r="A12" s="1" t="s">
        <v>18</v>
      </c>
      <c r="B12" s="1"/>
      <c r="C12" s="1"/>
      <c r="D12" s="10" t="s">
        <v>19</v>
      </c>
      <c r="E12" s="1" t="s">
        <v>20</v>
      </c>
      <c r="F12" s="11">
        <v>0.013</v>
      </c>
      <c r="G12" s="12">
        <v>19.25</v>
      </c>
      <c r="H12" s="12">
        <f ca="1">ROUND(INDIRECT(ADDRESS(ROW()+(0), COLUMN()+(-2), 1))*INDIRECT(ADDRESS(ROW()+(0), COLUMN()+(-1), 1)), 2)</f>
        <v>0.25</v>
      </c>
    </row>
    <row r="13" spans="1:8" ht="66.00" thickBot="1" customHeight="1">
      <c r="A13" s="1" t="s">
        <v>21</v>
      </c>
      <c r="B13" s="1"/>
      <c r="C13" s="1"/>
      <c r="D13" s="10" t="s">
        <v>22</v>
      </c>
      <c r="E13" s="1" t="s">
        <v>23</v>
      </c>
      <c r="F13" s="11">
        <v>0.01</v>
      </c>
      <c r="G13" s="12">
        <v>654.84</v>
      </c>
      <c r="H13" s="12">
        <f ca="1">ROUND(INDIRECT(ADDRESS(ROW()+(0), COLUMN()+(-2), 1))*INDIRECT(ADDRESS(ROW()+(0), COLUMN()+(-1), 1)), 2)</f>
        <v>6.55</v>
      </c>
    </row>
    <row r="14" spans="1:8" ht="24.00" thickBot="1" customHeight="1">
      <c r="A14" s="1" t="s">
        <v>24</v>
      </c>
      <c r="B14" s="1"/>
      <c r="C14" s="1"/>
      <c r="D14" s="10" t="s">
        <v>25</v>
      </c>
      <c r="E14" s="1" t="s">
        <v>26</v>
      </c>
      <c r="F14" s="11">
        <v>10</v>
      </c>
      <c r="G14" s="12">
        <v>0.61</v>
      </c>
      <c r="H14" s="12">
        <f ca="1">ROUND(INDIRECT(ADDRESS(ROW()+(0), COLUMN()+(-2), 1))*INDIRECT(ADDRESS(ROW()+(0), COLUMN()+(-1), 1)), 2)</f>
        <v>6.1</v>
      </c>
    </row>
    <row r="15" spans="1:8" ht="13.50" thickBot="1" customHeight="1">
      <c r="A15" s="1" t="s">
        <v>27</v>
      </c>
      <c r="B15" s="1"/>
      <c r="C15" s="1"/>
      <c r="D15" s="10" t="s">
        <v>28</v>
      </c>
      <c r="E15" s="1" t="s">
        <v>29</v>
      </c>
      <c r="F15" s="11">
        <v>2</v>
      </c>
      <c r="G15" s="12">
        <v>0.09</v>
      </c>
      <c r="H15" s="12">
        <f ca="1">ROUND(INDIRECT(ADDRESS(ROW()+(0), COLUMN()+(-2), 1))*INDIRECT(ADDRESS(ROW()+(0), COLUMN()+(-1), 1)), 2)</f>
        <v>0.18</v>
      </c>
    </row>
    <row r="16" spans="1:8" ht="13.50" thickBot="1" customHeight="1">
      <c r="A16" s="1" t="s">
        <v>30</v>
      </c>
      <c r="B16" s="1"/>
      <c r="C16" s="1"/>
      <c r="D16" s="10" t="s">
        <v>31</v>
      </c>
      <c r="E16" s="1" t="s">
        <v>32</v>
      </c>
      <c r="F16" s="11">
        <v>1.1</v>
      </c>
      <c r="G16" s="12">
        <v>2.52</v>
      </c>
      <c r="H16" s="12">
        <f ca="1">ROUND(INDIRECT(ADDRESS(ROW()+(0), COLUMN()+(-2), 1))*INDIRECT(ADDRESS(ROW()+(0), COLUMN()+(-1), 1)), 2)</f>
        <v>2.77</v>
      </c>
    </row>
    <row r="17" spans="1:8" ht="13.50" thickBot="1" customHeight="1">
      <c r="A17" s="1" t="s">
        <v>33</v>
      </c>
      <c r="B17" s="1"/>
      <c r="C17" s="1"/>
      <c r="D17" s="10" t="s">
        <v>34</v>
      </c>
      <c r="E17" s="1" t="s">
        <v>35</v>
      </c>
      <c r="F17" s="11">
        <v>0.017</v>
      </c>
      <c r="G17" s="12">
        <v>1.5</v>
      </c>
      <c r="H17" s="12">
        <f ca="1">ROUND(INDIRECT(ADDRESS(ROW()+(0), COLUMN()+(-2), 1))*INDIRECT(ADDRESS(ROW()+(0), COLUMN()+(-1), 1)), 2)</f>
        <v>0.03</v>
      </c>
    </row>
    <row r="18" spans="1:8" ht="24.00" thickBot="1" customHeight="1">
      <c r="A18" s="1" t="s">
        <v>36</v>
      </c>
      <c r="B18" s="1"/>
      <c r="C18" s="1"/>
      <c r="D18" s="10" t="s">
        <v>37</v>
      </c>
      <c r="E18" s="1" t="s">
        <v>38</v>
      </c>
      <c r="F18" s="13">
        <v>0.042</v>
      </c>
      <c r="G18" s="14">
        <v>146.58</v>
      </c>
      <c r="H18" s="14">
        <f ca="1">ROUND(INDIRECT(ADDRESS(ROW()+(0), COLUMN()+(-2), 1))*INDIRECT(ADDRESS(ROW()+(0), COLUMN()+(-1), 1)), 2)</f>
        <v>6.16</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22.37</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1">
        <v>0.591</v>
      </c>
      <c r="G21" s="12">
        <v>24.04</v>
      </c>
      <c r="H21" s="12">
        <f ca="1">ROUND(INDIRECT(ADDRESS(ROW()+(0), COLUMN()+(-2), 1))*INDIRECT(ADDRESS(ROW()+(0), COLUMN()+(-1), 1)), 2)</f>
        <v>14.21</v>
      </c>
    </row>
    <row r="22" spans="1:8" ht="13.50" thickBot="1" customHeight="1">
      <c r="A22" s="1" t="s">
        <v>44</v>
      </c>
      <c r="B22" s="1"/>
      <c r="C22" s="1"/>
      <c r="D22" s="10" t="s">
        <v>45</v>
      </c>
      <c r="E22" s="1" t="s">
        <v>46</v>
      </c>
      <c r="F22" s="11">
        <v>0.591</v>
      </c>
      <c r="G22" s="12">
        <v>22.82</v>
      </c>
      <c r="H22" s="12">
        <f ca="1">ROUND(INDIRECT(ADDRESS(ROW()+(0), COLUMN()+(-2), 1))*INDIRECT(ADDRESS(ROW()+(0), COLUMN()+(-1), 1)), 2)</f>
        <v>13.49</v>
      </c>
    </row>
    <row r="23" spans="1:8" ht="13.50" thickBot="1" customHeight="1">
      <c r="A23" s="1" t="s">
        <v>47</v>
      </c>
      <c r="B23" s="1"/>
      <c r="C23" s="1"/>
      <c r="D23" s="10" t="s">
        <v>48</v>
      </c>
      <c r="E23" s="1" t="s">
        <v>49</v>
      </c>
      <c r="F23" s="11">
        <v>0.124</v>
      </c>
      <c r="G23" s="12">
        <v>24.04</v>
      </c>
      <c r="H23" s="12">
        <f ca="1">ROUND(INDIRECT(ADDRESS(ROW()+(0), COLUMN()+(-2), 1))*INDIRECT(ADDRESS(ROW()+(0), COLUMN()+(-1), 1)), 2)</f>
        <v>2.98</v>
      </c>
    </row>
    <row r="24" spans="1:8" ht="13.50" thickBot="1" customHeight="1">
      <c r="A24" s="1" t="s">
        <v>50</v>
      </c>
      <c r="B24" s="1"/>
      <c r="C24" s="1"/>
      <c r="D24" s="10" t="s">
        <v>51</v>
      </c>
      <c r="E24" s="1" t="s">
        <v>52</v>
      </c>
      <c r="F24" s="11">
        <v>0.124</v>
      </c>
      <c r="G24" s="12">
        <v>22.82</v>
      </c>
      <c r="H24" s="12">
        <f ca="1">ROUND(INDIRECT(ADDRESS(ROW()+(0), COLUMN()+(-2), 1))*INDIRECT(ADDRESS(ROW()+(0), COLUMN()+(-1), 1)), 2)</f>
        <v>2.83</v>
      </c>
    </row>
    <row r="25" spans="1:8" ht="13.50" thickBot="1" customHeight="1">
      <c r="A25" s="1" t="s">
        <v>53</v>
      </c>
      <c r="B25" s="1"/>
      <c r="C25" s="1"/>
      <c r="D25" s="10" t="s">
        <v>54</v>
      </c>
      <c r="E25" s="1" t="s">
        <v>55</v>
      </c>
      <c r="F25" s="11">
        <v>0.029</v>
      </c>
      <c r="G25" s="12">
        <v>24.04</v>
      </c>
      <c r="H25" s="12">
        <f ca="1">ROUND(INDIRECT(ADDRESS(ROW()+(0), COLUMN()+(-2), 1))*INDIRECT(ADDRESS(ROW()+(0), COLUMN()+(-1), 1)), 2)</f>
        <v>0.7</v>
      </c>
    </row>
    <row r="26" spans="1:8" ht="13.50" thickBot="1" customHeight="1">
      <c r="A26" s="1" t="s">
        <v>56</v>
      </c>
      <c r="B26" s="1"/>
      <c r="C26" s="1"/>
      <c r="D26" s="10" t="s">
        <v>57</v>
      </c>
      <c r="E26" s="1" t="s">
        <v>58</v>
      </c>
      <c r="F26" s="11">
        <v>0.029</v>
      </c>
      <c r="G26" s="12">
        <v>22.82</v>
      </c>
      <c r="H26" s="12">
        <f ca="1">ROUND(INDIRECT(ADDRESS(ROW()+(0), COLUMN()+(-2), 1))*INDIRECT(ADDRESS(ROW()+(0), COLUMN()+(-1), 1)), 2)</f>
        <v>0.66</v>
      </c>
    </row>
    <row r="27" spans="1:8" ht="13.50" thickBot="1" customHeight="1">
      <c r="A27" s="1" t="s">
        <v>59</v>
      </c>
      <c r="B27" s="1"/>
      <c r="C27" s="1"/>
      <c r="D27" s="10" t="s">
        <v>60</v>
      </c>
      <c r="E27" s="1" t="s">
        <v>61</v>
      </c>
      <c r="F27" s="11">
        <v>0.034</v>
      </c>
      <c r="G27" s="12">
        <v>24.04</v>
      </c>
      <c r="H27" s="12">
        <f ca="1">ROUND(INDIRECT(ADDRESS(ROW()+(0), COLUMN()+(-2), 1))*INDIRECT(ADDRESS(ROW()+(0), COLUMN()+(-1), 1)), 2)</f>
        <v>0.82</v>
      </c>
    </row>
    <row r="28" spans="1:8" ht="13.50" thickBot="1" customHeight="1">
      <c r="A28" s="1" t="s">
        <v>62</v>
      </c>
      <c r="B28" s="1"/>
      <c r="C28" s="1"/>
      <c r="D28" s="10" t="s">
        <v>63</v>
      </c>
      <c r="E28" s="1" t="s">
        <v>64</v>
      </c>
      <c r="F28" s="11">
        <v>0.147</v>
      </c>
      <c r="G28" s="12">
        <v>22.82</v>
      </c>
      <c r="H28" s="12">
        <f ca="1">ROUND(INDIRECT(ADDRESS(ROW()+(0), COLUMN()+(-2), 1))*INDIRECT(ADDRESS(ROW()+(0), COLUMN()+(-1), 1)), 2)</f>
        <v>3.35</v>
      </c>
    </row>
    <row r="29" spans="1:8" ht="13.50" thickBot="1" customHeight="1">
      <c r="A29" s="1" t="s">
        <v>65</v>
      </c>
      <c r="B29" s="1"/>
      <c r="C29" s="1"/>
      <c r="D29" s="10" t="s">
        <v>66</v>
      </c>
      <c r="E29" s="1" t="s">
        <v>67</v>
      </c>
      <c r="F29" s="13">
        <v>0.185</v>
      </c>
      <c r="G29" s="14">
        <v>21.69</v>
      </c>
      <c r="H29" s="14">
        <f ca="1">ROUND(INDIRECT(ADDRESS(ROW()+(0), COLUMN()+(-2), 1))*INDIRECT(ADDRESS(ROW()+(0), COLUMN()+(-1), 1)), 2)</f>
        <v>4.01</v>
      </c>
    </row>
    <row r="30" spans="1:8" ht="13.50" thickBot="1" customHeight="1">
      <c r="A30" s="15"/>
      <c r="B30" s="15"/>
      <c r="C30" s="15"/>
      <c r="D30" s="15"/>
      <c r="E30" s="15"/>
      <c r="F30" s="9" t="s">
        <v>68</v>
      </c>
      <c r="G30" s="9"/>
      <c r="H3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43.05</v>
      </c>
    </row>
    <row r="31" spans="1:8" ht="13.50" thickBot="1" customHeight="1">
      <c r="A31" s="15">
        <v>3</v>
      </c>
      <c r="B31" s="15"/>
      <c r="C31" s="15"/>
      <c r="D31" s="15"/>
      <c r="E31" s="18" t="s">
        <v>69</v>
      </c>
      <c r="F31" s="18"/>
      <c r="G31" s="15"/>
      <c r="H31" s="15"/>
    </row>
    <row r="32" spans="1:8" ht="13.50" thickBot="1" customHeight="1">
      <c r="A32" s="19"/>
      <c r="B32" s="19"/>
      <c r="C32" s="19"/>
      <c r="D32" s="20" t="s">
        <v>70</v>
      </c>
      <c r="E32" s="19" t="s">
        <v>71</v>
      </c>
      <c r="F32" s="13">
        <v>2</v>
      </c>
      <c r="G32" s="14">
        <f ca="1">ROUND(SUM(INDIRECT(ADDRESS(ROW()+(-2), COLUMN()+(1), 1)),INDIRECT(ADDRESS(ROW()+(-13), COLUMN()+(1), 1))), 2)</f>
        <v>65.42</v>
      </c>
      <c r="H32" s="14">
        <f ca="1">ROUND(INDIRECT(ADDRESS(ROW()+(0), COLUMN()+(-2), 1))*INDIRECT(ADDRESS(ROW()+(0), COLUMN()+(-1), 1))/100, 2)</f>
        <v>1.31</v>
      </c>
    </row>
    <row r="33" spans="1:8" ht="13.50" thickBot="1" customHeight="1">
      <c r="A33" s="21" t="s">
        <v>72</v>
      </c>
      <c r="B33" s="21"/>
      <c r="C33" s="21"/>
      <c r="D33" s="22"/>
      <c r="E33" s="23"/>
      <c r="F33" s="24" t="s">
        <v>73</v>
      </c>
      <c r="G33" s="25"/>
      <c r="H33" s="26">
        <f ca="1">ROUND(SUM(INDIRECT(ADDRESS(ROW()+(-1), COLUMN()+(0), 1)),INDIRECT(ADDRESS(ROW()+(-3), COLUMN()+(0), 1)),INDIRECT(ADDRESS(ROW()+(-14), COLUMN()+(0), 1))), 2)</f>
        <v>66.73</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A23:C23"/>
    <mergeCell ref="A24:C24"/>
    <mergeCell ref="A25:C25"/>
    <mergeCell ref="A26:C26"/>
    <mergeCell ref="A27:C27"/>
    <mergeCell ref="A28:C28"/>
    <mergeCell ref="A29:C29"/>
    <mergeCell ref="A30:C30"/>
    <mergeCell ref="F30:G30"/>
    <mergeCell ref="A31:C31"/>
    <mergeCell ref="E31:F31"/>
    <mergeCell ref="A32:C32"/>
    <mergeCell ref="A33:E33"/>
    <mergeCell ref="F33:G33"/>
  </mergeCells>
  <pageMargins left="0.147638" right="0.147638" top="0.206693" bottom="0.206693" header="0.0" footer="0.0"/>
  <pageSetup paperSize="9" orientation="portrait"/>
  <rowBreaks count="0" manualBreakCount="0">
    </rowBreaks>
</worksheet>
</file>