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<sst xmlns="http://schemas.openxmlformats.org/spreadsheetml/2006/main" count="71" uniqueCount="71">
  <si>
    <t xml:space="preserve"/>
  </si>
  <si>
    <t xml:space="preserve">EMF050</t>
  </si>
  <si>
    <t xml:space="preserve">m²</t>
  </si>
  <si>
    <t xml:space="preserve">Forjado de viguetas de madera y entrevigado con bovedillas cerámicas.</t>
  </si>
  <si>
    <r>
      <rPr>
        <sz val="8.25"/>
        <color rgb="FF000000"/>
        <rFont val="Arial"/>
        <family val="2"/>
      </rPr>
      <t xml:space="preserve">Forjado tradicional con un intereje de 52 cm, compuesto por viguetas de madera aserrada de pino silvestre (Pinus sylvestris) procedente de España con certificado PEFC, de 70x70 mm de sección, con acanaladuras en los cantos, clase resistente C18 según UNE-EN 338 y UNE-EN 1912, calidad estructural ME-2 según UNE 56544; para clase de uso 1 según UNE-EN 335, con protección frente a agentes bióticos que se corresponde con la clase de penetración NP1 según UNE-EN 351-1, con acabado cepillado; entrevigado con bovedillas cerámicas curvas, tipo revoltón, 52x17x2,4 cm, con acabado rústico; y malla electrosoldada ME 20x20 Ø 5-5 B 500 T 6x2,20 UNE-EN 10080, en capa de compresión de 4 cm de espesor de hormigón ligero HL-25/B/10/XC2, densidad entre 1200 y 1500 kg/m³, (cantidad mínima de cemento 275 kg/m³), fabricado en central, y vertido con cubilote; apuntalamiento y desapuntalamiento de las viguetas. Incluso alambre de atar, separadores, elementos de atado de viguetas y zunchos perimetrales de planta y huecos.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</si>
  <si>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</si>
  <si>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</si>
  <si>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</si>
  <si>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</si>
  <si>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</si>
  <si>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</si>
  <si>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</si>
  <si>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</si>
  <si>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</si>
  <si>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</si>
  <si>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</si>
  <si>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</si>
  <si>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</si>
  <si>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</si>
  <si>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</si>
  <si>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</si>
  <si>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mt07mee100hai1baa</t>
  </si>
  <si>
    <t xml:space="preserve">m³</t>
  </si>
  <si>
    <t xml:space="preserve">Madera aserrada de pino silvestre (Pinus sylvestris) procedente de España con certificado PEFC, para viguetas, de hasta 5 m de longitud, de 70x70 mm de sección, con acanaladuras en los cantos, clase resistente C18 según UNE-EN 338 y UNE-EN 1912, calidad estructural ME-2 según UNE 56544; para clase de uso 1 según UNE-EN 335, con protección frente a agentes bióticos que se corresponde con la clase de penetración NP1 según UNE-EN 351-1, con acabado cepillado.</t>
  </si>
  <si>
    <t xml:space="preserve">mt07bce041a</t>
  </si>
  <si>
    <t xml:space="preserve">Ud</t>
  </si>
  <si>
    <t xml:space="preserve">Bovedilla cerámica curva revoltón, 52x17x2,4 cm, con acabado rústico.</t>
  </si>
  <si>
    <t xml:space="preserve">mt07aco020m</t>
  </si>
  <si>
    <t xml:space="preserve">Ud</t>
  </si>
  <si>
    <t xml:space="preserve">Separador homologado para malla electrosoldada.</t>
  </si>
  <si>
    <t xml:space="preserve">mt07ame010d</t>
  </si>
  <si>
    <t xml:space="preserve">m²</t>
  </si>
  <si>
    <t xml:space="preserve">Malla electrosoldada ME 20x20 Ø 5-5 B 500 T 6x2,20 UNE-EN 10080.</t>
  </si>
  <si>
    <t xml:space="preserve">mt08var050</t>
  </si>
  <si>
    <t xml:space="preserve">kg</t>
  </si>
  <si>
    <t xml:space="preserve">Alambre galvanizado para atar, de 1,30 mm de diámetro.</t>
  </si>
  <si>
    <t xml:space="preserve">mt10hes050psa</t>
  </si>
  <si>
    <t xml:space="preserve">m³</t>
  </si>
  <si>
    <t xml:space="preserve">Hormigón ligero HLA-25/B/10/XC2, de entre 1200 y 1500 kg/m³ de densidad, cantidad mínima de cemento 275 kg/m³, fabricado en central.</t>
  </si>
  <si>
    <t xml:space="preserve">Subtotal materiales:</t>
  </si>
  <si>
    <t xml:space="preserve">Mano de obra</t>
  </si>
  <si>
    <t xml:space="preserve">mo048</t>
  </si>
  <si>
    <t xml:space="preserve">h</t>
  </si>
  <si>
    <t xml:space="preserve">Oficial 1ª montador de estructura de madera.</t>
  </si>
  <si>
    <t xml:space="preserve">mo095</t>
  </si>
  <si>
    <t xml:space="preserve">h</t>
  </si>
  <si>
    <t xml:space="preserve">Ayudante montador de estructura de madera.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</si>
  <si>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</si>
  <si>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</si>
  <si>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</si>
  <si>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</si>
  <si>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</si>
  <si>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</si>
  <si>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</si>
  <si>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</si>
  <si>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</si>
  <si>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</si>
  <si>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</si>
  <si>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</si>
  <si>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</si>
  <si>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</si>
  <si>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</si>
  <si>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</si>
  <si>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</si>
  <si>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</si>
  <si>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Subtotal mano de obra:</t>
  </si>
  <si>
    <t xml:space="preserve">Costes directos complementarios</t>
  </si>
  <si>
    <t xml:space="preserve">%</t>
  </si>
  <si>
    <t xml:space="preserve">Costes directos complementarios</t>
  </si>
  <si>
    <t xml:space="preserve">Coste de mantenimiento decenal: 12,41€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</si>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</sst>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74" customWidth="1"/>
    <col min="4" max="4" width="7.65" customWidth="1"/>
    <col min="5" max="5" width="69.70" customWidth="1"/>
    <col min="6" max="6" width="13.60" customWidth="1"/>
    <col min="7" max="7" width="10.3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0.04</v>
      </c>
      <c r="G10" s="12">
        <v>6.32</v>
      </c>
      <c r="H10" s="12">
        <f ca="1">ROUND(INDIRECT(ADDRESS(ROW()+(0), COLUMN()+(-2), 1))*INDIRECT(ADDRESS(ROW()+(0), COLUMN()+(-1), 1)), 2)</f>
        <v>0.25</v>
      </c>
    </row>
    <row r="11" spans="1:8" ht="13.50" thickBot="1" customHeight="1">
      <c r="A11" s="1" t="s">
        <v>15</v>
      </c>
      <c r="B11" s="1"/>
      <c r="C11" s="1"/>
      <c r="D11" s="10" t="s">
        <v>16</v>
      </c>
      <c r="E11" s="1" t="s">
        <v>17</v>
      </c>
      <c r="F11" s="11">
        <v>0.045</v>
      </c>
      <c r="G11" s="12">
        <v>1.87</v>
      </c>
      <c r="H11" s="12">
        <f ca="1">ROUND(INDIRECT(ADDRESS(ROW()+(0), COLUMN()+(-2), 1))*INDIRECT(ADDRESS(ROW()+(0), COLUMN()+(-1), 1)), 2)</f>
        <v>0.08</v>
      </c>
    </row>
    <row r="12" spans="1:8" ht="13.50" thickBot="1" customHeight="1">
      <c r="A12" s="1" t="s">
        <v>18</v>
      </c>
      <c r="B12" s="1"/>
      <c r="C12" s="1"/>
      <c r="D12" s="10" t="s">
        <v>19</v>
      </c>
      <c r="E12" s="1" t="s">
        <v>20</v>
      </c>
      <c r="F12" s="11">
        <v>0.013</v>
      </c>
      <c r="G12" s="12">
        <v>19.25</v>
      </c>
      <c r="H12" s="12">
        <f ca="1">ROUND(INDIRECT(ADDRESS(ROW()+(0), COLUMN()+(-2), 1))*INDIRECT(ADDRESS(ROW()+(0), COLUMN()+(-1), 1)), 2)</f>
        <v>0.25</v>
      </c>
    </row>
    <row r="13" spans="1:8" ht="66.00" thickBot="1" customHeight="1">
      <c r="A13" s="1" t="s">
        <v>21</v>
      </c>
      <c r="B13" s="1"/>
      <c r="C13" s="1"/>
      <c r="D13" s="10" t="s">
        <v>22</v>
      </c>
      <c r="E13" s="1" t="s">
        <v>23</v>
      </c>
      <c r="F13" s="11">
        <v>0.009</v>
      </c>
      <c r="G13" s="12">
        <v>720.32</v>
      </c>
      <c r="H13" s="12">
        <f ca="1">ROUND(INDIRECT(ADDRESS(ROW()+(0), COLUMN()+(-2), 1))*INDIRECT(ADDRESS(ROW()+(0), COLUMN()+(-1), 1)), 2)</f>
        <v>6.48</v>
      </c>
    </row>
    <row r="14" spans="1:8" ht="13.50" thickBot="1" customHeight="1">
      <c r="A14" s="1" t="s">
        <v>24</v>
      </c>
      <c r="B14" s="1"/>
      <c r="C14" s="1"/>
      <c r="D14" s="10" t="s">
        <v>25</v>
      </c>
      <c r="E14" s="1" t="s">
        <v>26</v>
      </c>
      <c r="F14" s="11">
        <v>7</v>
      </c>
      <c r="G14" s="12">
        <v>1.65</v>
      </c>
      <c r="H14" s="12">
        <f ca="1">ROUND(INDIRECT(ADDRESS(ROW()+(0), COLUMN()+(-2), 1))*INDIRECT(ADDRESS(ROW()+(0), COLUMN()+(-1), 1)), 2)</f>
        <v>11.55</v>
      </c>
    </row>
    <row r="15" spans="1:8" ht="13.50" thickBot="1" customHeight="1">
      <c r="A15" s="1" t="s">
        <v>27</v>
      </c>
      <c r="B15" s="1"/>
      <c r="C15" s="1"/>
      <c r="D15" s="10" t="s">
        <v>28</v>
      </c>
      <c r="E15" s="1" t="s">
        <v>29</v>
      </c>
      <c r="F15" s="11">
        <v>2</v>
      </c>
      <c r="G15" s="12">
        <v>0.09</v>
      </c>
      <c r="H15" s="12">
        <f ca="1">ROUND(INDIRECT(ADDRESS(ROW()+(0), COLUMN()+(-2), 1))*INDIRECT(ADDRESS(ROW()+(0), COLUMN()+(-1), 1)), 2)</f>
        <v>0.18</v>
      </c>
    </row>
    <row r="16" spans="1:8" ht="13.50" thickBot="1" customHeight="1">
      <c r="A16" s="1" t="s">
        <v>30</v>
      </c>
      <c r="B16" s="1"/>
      <c r="C16" s="1"/>
      <c r="D16" s="10" t="s">
        <v>31</v>
      </c>
      <c r="E16" s="1" t="s">
        <v>32</v>
      </c>
      <c r="F16" s="11">
        <v>1.1</v>
      </c>
      <c r="G16" s="12">
        <v>2.52</v>
      </c>
      <c r="H16" s="12">
        <f ca="1">ROUND(INDIRECT(ADDRESS(ROW()+(0), COLUMN()+(-2), 1))*INDIRECT(ADDRESS(ROW()+(0), COLUMN()+(-1), 1)), 2)</f>
        <v>2.77</v>
      </c>
    </row>
    <row r="17" spans="1:8" ht="13.50" thickBot="1" customHeight="1">
      <c r="A17" s="1" t="s">
        <v>33</v>
      </c>
      <c r="B17" s="1"/>
      <c r="C17" s="1"/>
      <c r="D17" s="10" t="s">
        <v>34</v>
      </c>
      <c r="E17" s="1" t="s">
        <v>35</v>
      </c>
      <c r="F17" s="11">
        <v>0.017</v>
      </c>
      <c r="G17" s="12">
        <v>1.5</v>
      </c>
      <c r="H17" s="12">
        <f ca="1">ROUND(INDIRECT(ADDRESS(ROW()+(0), COLUMN()+(-2), 1))*INDIRECT(ADDRESS(ROW()+(0), COLUMN()+(-1), 1)), 2)</f>
        <v>0.03</v>
      </c>
    </row>
    <row r="18" spans="1:8" ht="24.00" thickBot="1" customHeight="1">
      <c r="A18" s="1" t="s">
        <v>36</v>
      </c>
      <c r="B18" s="1"/>
      <c r="C18" s="1"/>
      <c r="D18" s="10" t="s">
        <v>37</v>
      </c>
      <c r="E18" s="1" t="s">
        <v>38</v>
      </c>
      <c r="F18" s="13">
        <v>0.147</v>
      </c>
      <c r="G18" s="14">
        <v>146.58</v>
      </c>
      <c r="H18" s="14">
        <f ca="1">ROUND(INDIRECT(ADDRESS(ROW()+(0), COLUMN()+(-2), 1))*INDIRECT(ADDRESS(ROW()+(0), COLUMN()+(-1), 1)), 2)</f>
        <v>21.55</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43.14</v>
      </c>
    </row>
    <row r="20" spans="1:8" ht="13.50" thickBot="1" customHeight="1">
      <c r="A20" s="15">
        <v>2</v>
      </c>
      <c r="B20" s="15"/>
      <c r="C20" s="15"/>
      <c r="D20" s="15"/>
      <c r="E20" s="18" t="s">
        <v>40</v>
      </c>
      <c r="F20" s="18"/>
      <c r="G20" s="15"/>
      <c r="H20" s="15"/>
    </row>
    <row r="21" spans="1:8" ht="13.50" thickBot="1" customHeight="1">
      <c r="A21" s="1" t="s">
        <v>41</v>
      </c>
      <c r="B21" s="1"/>
      <c r="C21" s="1"/>
      <c r="D21" s="10" t="s">
        <v>42</v>
      </c>
      <c r="E21" s="1" t="s">
        <v>43</v>
      </c>
      <c r="F21" s="11">
        <v>0.569</v>
      </c>
      <c r="G21" s="12">
        <v>24.04</v>
      </c>
      <c r="H21" s="12">
        <f ca="1">ROUND(INDIRECT(ADDRESS(ROW()+(0), COLUMN()+(-2), 1))*INDIRECT(ADDRESS(ROW()+(0), COLUMN()+(-1), 1)), 2)</f>
        <v>13.68</v>
      </c>
    </row>
    <row r="22" spans="1:8" ht="13.50" thickBot="1" customHeight="1">
      <c r="A22" s="1" t="s">
        <v>44</v>
      </c>
      <c r="B22" s="1"/>
      <c r="C22" s="1"/>
      <c r="D22" s="10" t="s">
        <v>45</v>
      </c>
      <c r="E22" s="1" t="s">
        <v>46</v>
      </c>
      <c r="F22" s="11">
        <v>0.569</v>
      </c>
      <c r="G22" s="12">
        <v>22.82</v>
      </c>
      <c r="H22" s="12">
        <f ca="1">ROUND(INDIRECT(ADDRESS(ROW()+(0), COLUMN()+(-2), 1))*INDIRECT(ADDRESS(ROW()+(0), COLUMN()+(-1), 1)), 2)</f>
        <v>12.98</v>
      </c>
    </row>
    <row r="23" spans="1:8" ht="13.50" thickBot="1" customHeight="1">
      <c r="A23" s="1" t="s">
        <v>47</v>
      </c>
      <c r="B23" s="1"/>
      <c r="C23" s="1"/>
      <c r="D23" s="10" t="s">
        <v>48</v>
      </c>
      <c r="E23" s="1" t="s">
        <v>49</v>
      </c>
      <c r="F23" s="11">
        <v>0.124</v>
      </c>
      <c r="G23" s="12">
        <v>24.04</v>
      </c>
      <c r="H23" s="12">
        <f ca="1">ROUND(INDIRECT(ADDRESS(ROW()+(0), COLUMN()+(-2), 1))*INDIRECT(ADDRESS(ROW()+(0), COLUMN()+(-1), 1)), 2)</f>
        <v>2.98</v>
      </c>
    </row>
    <row r="24" spans="1:8" ht="13.50" thickBot="1" customHeight="1">
      <c r="A24" s="1" t="s">
        <v>50</v>
      </c>
      <c r="B24" s="1"/>
      <c r="C24" s="1"/>
      <c r="D24" s="10" t="s">
        <v>51</v>
      </c>
      <c r="E24" s="1" t="s">
        <v>52</v>
      </c>
      <c r="F24" s="11">
        <v>0.124</v>
      </c>
      <c r="G24" s="12">
        <v>22.82</v>
      </c>
      <c r="H24" s="12">
        <f ca="1">ROUND(INDIRECT(ADDRESS(ROW()+(0), COLUMN()+(-2), 1))*INDIRECT(ADDRESS(ROW()+(0), COLUMN()+(-1), 1)), 2)</f>
        <v>2.83</v>
      </c>
    </row>
    <row r="25" spans="1:8" ht="13.50" thickBot="1" customHeight="1">
      <c r="A25" s="1" t="s">
        <v>53</v>
      </c>
      <c r="B25" s="1"/>
      <c r="C25" s="1"/>
      <c r="D25" s="10" t="s">
        <v>54</v>
      </c>
      <c r="E25" s="1" t="s">
        <v>55</v>
      </c>
      <c r="F25" s="11">
        <v>0.029</v>
      </c>
      <c r="G25" s="12">
        <v>24.04</v>
      </c>
      <c r="H25" s="12">
        <f ca="1">ROUND(INDIRECT(ADDRESS(ROW()+(0), COLUMN()+(-2), 1))*INDIRECT(ADDRESS(ROW()+(0), COLUMN()+(-1), 1)), 2)</f>
        <v>0.7</v>
      </c>
    </row>
    <row r="26" spans="1:8" ht="13.50" thickBot="1" customHeight="1">
      <c r="A26" s="1" t="s">
        <v>56</v>
      </c>
      <c r="B26" s="1"/>
      <c r="C26" s="1"/>
      <c r="D26" s="10" t="s">
        <v>57</v>
      </c>
      <c r="E26" s="1" t="s">
        <v>58</v>
      </c>
      <c r="F26" s="11">
        <v>0.029</v>
      </c>
      <c r="G26" s="12">
        <v>22.82</v>
      </c>
      <c r="H26" s="12">
        <f ca="1">ROUND(INDIRECT(ADDRESS(ROW()+(0), COLUMN()+(-2), 1))*INDIRECT(ADDRESS(ROW()+(0), COLUMN()+(-1), 1)), 2)</f>
        <v>0.66</v>
      </c>
    </row>
    <row r="27" spans="1:8" ht="13.50" thickBot="1" customHeight="1">
      <c r="A27" s="1" t="s">
        <v>59</v>
      </c>
      <c r="B27" s="1"/>
      <c r="C27" s="1"/>
      <c r="D27" s="10" t="s">
        <v>60</v>
      </c>
      <c r="E27" s="1" t="s">
        <v>61</v>
      </c>
      <c r="F27" s="11">
        <v>0.034</v>
      </c>
      <c r="G27" s="12">
        <v>24.04</v>
      </c>
      <c r="H27" s="12">
        <f ca="1">ROUND(INDIRECT(ADDRESS(ROW()+(0), COLUMN()+(-2), 1))*INDIRECT(ADDRESS(ROW()+(0), COLUMN()+(-1), 1)), 2)</f>
        <v>0.82</v>
      </c>
    </row>
    <row r="28" spans="1:8" ht="13.50" thickBot="1" customHeight="1">
      <c r="A28" s="1" t="s">
        <v>62</v>
      </c>
      <c r="B28" s="1"/>
      <c r="C28" s="1"/>
      <c r="D28" s="10" t="s">
        <v>63</v>
      </c>
      <c r="E28" s="1" t="s">
        <v>64</v>
      </c>
      <c r="F28" s="13">
        <v>0.147</v>
      </c>
      <c r="G28" s="14">
        <v>22.82</v>
      </c>
      <c r="H28" s="14">
        <f ca="1">ROUND(INDIRECT(ADDRESS(ROW()+(0), COLUMN()+(-2), 1))*INDIRECT(ADDRESS(ROW()+(0), COLUMN()+(-1), 1)), 2)</f>
        <v>3.35</v>
      </c>
    </row>
    <row r="29" spans="1:8" ht="13.50" thickBot="1" customHeight="1">
      <c r="A29" s="15"/>
      <c r="B29" s="15"/>
      <c r="C29" s="15"/>
      <c r="D29" s="15"/>
      <c r="E29" s="15"/>
      <c r="F29" s="9" t="s">
        <v>65</v>
      </c>
      <c r="G29" s="9"/>
      <c r="H29" s="17">
        <f ca="1">ROUND(SUM(INDIRECT(ADDRESS(ROW()+(-1), COLUMN()+(0), 1)),INDIRECT(ADDRESS(ROW()+(-2), COLUMN()+(0), 1)),INDIRECT(ADDRESS(ROW()+(-3), COLUMN()+(0), 1)),INDIRECT(ADDRESS(ROW()+(-4), COLUMN()+(0), 1)),INDIRECT(ADDRESS(ROW()+(-5), COLUMN()+(0), 1)),INDIRECT(ADDRESS(ROW()+(-6), COLUMN()+(0), 1)),INDIRECT(ADDRESS(ROW()+(-7), COLUMN()+(0), 1)),INDIRECT(ADDRESS(ROW()+(-8), COLUMN()+(0), 1))), 2)</f>
        <v>38</v>
      </c>
    </row>
    <row r="30" spans="1:8" ht="13.50" thickBot="1" customHeight="1">
      <c r="A30" s="15">
        <v>3</v>
      </c>
      <c r="B30" s="15"/>
      <c r="C30" s="15"/>
      <c r="D30" s="15"/>
      <c r="E30" s="18" t="s">
        <v>66</v>
      </c>
      <c r="F30" s="18"/>
      <c r="G30" s="15"/>
      <c r="H30" s="15"/>
    </row>
    <row r="31" spans="1:8" ht="13.50" thickBot="1" customHeight="1">
      <c r="A31" s="19"/>
      <c r="B31" s="19"/>
      <c r="C31" s="19"/>
      <c r="D31" s="20" t="s">
        <v>67</v>
      </c>
      <c r="E31" s="19" t="s">
        <v>68</v>
      </c>
      <c r="F31" s="13">
        <v>2</v>
      </c>
      <c r="G31" s="14">
        <f ca="1">ROUND(SUM(INDIRECT(ADDRESS(ROW()+(-2), COLUMN()+(1), 1)),INDIRECT(ADDRESS(ROW()+(-12), COLUMN()+(1), 1))), 2)</f>
        <v>81.14</v>
      </c>
      <c r="H31" s="14">
        <f ca="1">ROUND(INDIRECT(ADDRESS(ROW()+(0), COLUMN()+(-2), 1))*INDIRECT(ADDRESS(ROW()+(0), COLUMN()+(-1), 1))/100, 2)</f>
        <v>1.62</v>
      </c>
    </row>
    <row r="32" spans="1:8" ht="13.50" thickBot="1" customHeight="1">
      <c r="A32" s="21" t="s">
        <v>69</v>
      </c>
      <c r="B32" s="21"/>
      <c r="C32" s="21"/>
      <c r="D32" s="22"/>
      <c r="E32" s="23"/>
      <c r="F32" s="24" t="s">
        <v>70</v>
      </c>
      <c r="G32" s="25"/>
      <c r="H32" s="26">
        <f ca="1">ROUND(SUM(INDIRECT(ADDRESS(ROW()+(-1), COLUMN()+(0), 1)),INDIRECT(ADDRESS(ROW()+(-3), COLUMN()+(0), 1)),INDIRECT(ADDRESS(ROW()+(-13), COLUMN()+(0), 1))), 2)</f>
        <v>82.76</v>
      </c>
    </row>
  </sheetData>
  <mergeCells count="34">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F19:G19"/>
    <mergeCell ref="A20:C20"/>
    <mergeCell ref="E20:F20"/>
    <mergeCell ref="A21:C21"/>
    <mergeCell ref="A22:C22"/>
    <mergeCell ref="A23:C23"/>
    <mergeCell ref="A24:C24"/>
    <mergeCell ref="A25:C25"/>
    <mergeCell ref="A26:C26"/>
    <mergeCell ref="A27:C27"/>
    <mergeCell ref="A28:C28"/>
    <mergeCell ref="A29:C29"/>
    <mergeCell ref="F29:G29"/>
    <mergeCell ref="A30:C30"/>
    <mergeCell ref="E30:F30"/>
    <mergeCell ref="A31:C31"/>
    <mergeCell ref="A32:E32"/>
    <mergeCell ref="F32:G32"/>
  </mergeCells>
  <pageMargins left="0.147638" right="0.147638" top="0.206693" bottom="0.206693" header="0.0" footer="0.0"/>
  <pageSetup paperSize="9" orientation="portrait"/>
  <rowBreaks count="0" manualBreakCount="0">
    </rowBreaks>
</worksheet>
</file>