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<sst xmlns="http://schemas.openxmlformats.org/spreadsheetml/2006/main" count="53" uniqueCount="53">
  <si>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</si>
  <si>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EFY025</t>
  </si>
  <si>
    <t xml:space="preserve">m³</t>
  </si>
  <si>
    <t xml:space="preserve">Reparación de elemento estructural de fábrica de ladrillo cerámico, mediante sustitución de piezas.</t>
  </si>
  <si>
    <r>
      <rPr>
        <sz val="8.25"/>
        <color rgb="FF000000"/>
        <rFont val="Arial"/>
        <family val="2"/>
      </rPr>
      <t xml:space="preserve">Reparación de elemento estructural de fábrica 1/2 pie de ladrillo cerámico, mediante la sustitución de piezas deterioradas por ladrillo cerámico cara vista perforado hidrofugado, color Salmón, acabado liso, 24x11,5x5 cm, junta rehundida, recibido con mortero de cemento industrial, color gris, M-5, suministrado a granel, realizada por bataches o en paños de dimensiones reducidas.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</si>
  <si>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</si>
  <si>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</si>
  <si>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</si>
  <si>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</si>
  <si>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</si>
  <si>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</si>
  <si>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</si>
  <si>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mt05plt010bb</t>
  </si>
  <si>
    <t xml:space="preserve">Ud</t>
  </si>
  <si>
    <t xml:space="preserve">Ladrillo cerámico cara vista perforado hidrofugado, color Salmón, acabado liso, 24x11,5x5 cm, para uso en fábrica no protegida (pieza U), densidad 1700 kg/m³, según UNE-EN 771-1.</t>
  </si>
  <si>
    <t xml:space="preserve">mt08aaa010a</t>
  </si>
  <si>
    <t xml:space="preserve">m³</t>
  </si>
  <si>
    <t xml:space="preserve">Agua.</t>
  </si>
  <si>
    <t xml:space="preserve">mt09mif010cb</t>
  </si>
  <si>
    <t xml:space="preserve">t</t>
  </si>
  <si>
    <t xml:space="preserve">Mortero industrial para albañilería, de cemento, color gris, categoría M-5 (resistencia a compresión 5 N/mm²), suministrado a granel, según UNE-EN 998-2.</t>
  </si>
  <si>
    <t xml:space="preserve">Subtotal materiales:</t>
  </si>
  <si>
    <t xml:space="preserve">Equipo y maquinaria</t>
  </si>
  <si>
    <t xml:space="preserve">mq06mms010</t>
  </si>
  <si>
    <t xml:space="preserve">h</t>
  </si>
  <si>
    <t xml:space="preserve">Mezclador continuo con silo, para mortero industrial en seco, suministrado a granel.</t>
  </si>
  <si>
    <t xml:space="preserve">Subtotal equipo y maquinaria:</t>
  </si>
  <si>
    <t xml:space="preserve">Mano de obra</t>
  </si>
  <si>
    <t xml:space="preserve">mo020</t>
  </si>
  <si>
    <t xml:space="preserve">h</t>
  </si>
  <si>
    <t xml:space="preserve">Oficial 1ª construcción.</t>
  </si>
  <si>
    <t xml:space="preserve">mo113</t>
  </si>
  <si>
    <t xml:space="preserve">h</t>
  </si>
  <si>
    <t xml:space="preserve">Peón ordinario construcción.</t>
  </si>
  <si>
    <t xml:space="preserve">Subtotal mano de obra:</t>
  </si>
  <si>
    <t xml:space="preserve">Costes directos complementarios</t>
  </si>
  <si>
    <t xml:space="preserve">%</t>
  </si>
  <si>
    <t xml:space="preserve">Costes directos complementarios</t>
  </si>
  <si>
    <t xml:space="preserve">Coste de mantenimiento decenal: 19,05€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</si>
  <si>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</si>
  <si>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</si>
  <si>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</si>
  <si>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</si>
  <si>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</si>
  <si>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</si>
  <si>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2+/4</t>
  </si>
  <si>
    <t xml:space="preserve">Especificaciones de piezas para fábrica de albañilería. Parte 1: Piezas de arcilla cocida.</t>
  </si>
  <si>
    <t xml:space="preserve">EN  998-2:2016</t>
  </si>
  <si>
    <t xml:space="preserve">2+/4</t>
  </si>
  <si>
    <t xml:space="preserve">Especificaciones de los morteros para albañilería. Parte 2: Morteros para albañilería</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</si>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</sst>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5.10" customWidth="1"/>
    <col min="3" max="3" width="1.19" customWidth="1"/>
    <col min="4" max="4" width="6.46" customWidth="1"/>
    <col min="5" max="5" width="69.19" customWidth="1"/>
    <col min="6" max="6" width="2.89" customWidth="1"/>
    <col min="7" max="7" width="12.75" customWidth="1"/>
    <col min="8" max="8" width="1.02" customWidth="1"/>
    <col min="9" max="9" width="12.24" customWidth="1"/>
    <col min="10" max="10" width="1.02"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45.00" thickBot="1" customHeight="1">
      <c r="A5" s="5" t="s">
        <v>4</v>
      </c>
      <c r="B5" s="5"/>
      <c r="C5" s="5"/>
      <c r="D5" s="5"/>
      <c r="E5" s="5"/>
      <c r="F5" s="5"/>
      <c r="G5" s="5"/>
      <c r="H5" s="5"/>
      <c r="I5" s="5"/>
      <c r="J5" s="5"/>
      <c r="K5" s="5"/>
    </row>
    <row r="8" spans="1:11" ht="24.00" thickBot="1" customHeight="1">
      <c r="A8" s="6" t="s">
        <v>5</v>
      </c>
      <c r="B8" s="6"/>
      <c r="C8" s="6" t="s">
        <v>6</v>
      </c>
      <c r="D8" s="6"/>
      <c r="E8" s="6" t="s">
        <v>7</v>
      </c>
      <c r="F8" s="7" t="s">
        <v>8</v>
      </c>
      <c r="G8" s="7"/>
      <c r="H8" s="7"/>
      <c r="I8" s="7" t="s">
        <v>9</v>
      </c>
      <c r="J8" s="7" t="s">
        <v>10</v>
      </c>
      <c r="K8" s="7"/>
    </row>
    <row r="9" spans="1:11" ht="13.50" thickBot="1" customHeight="1">
      <c r="A9" s="8">
        <v>1</v>
      </c>
      <c r="B9" s="8"/>
      <c r="C9" s="8"/>
      <c r="D9" s="8"/>
      <c r="E9" s="9" t="s">
        <v>11</v>
      </c>
      <c r="F9" s="9"/>
      <c r="G9" s="9"/>
      <c r="H9" s="9"/>
      <c r="I9" s="8"/>
      <c r="J9" s="8"/>
      <c r="K9" s="8"/>
    </row>
    <row r="10" spans="1:11" ht="34.50" thickBot="1" customHeight="1">
      <c r="A10" s="1" t="s">
        <v>12</v>
      </c>
      <c r="B10" s="1"/>
      <c r="C10" s="10" t="s">
        <v>13</v>
      </c>
      <c r="D10" s="10"/>
      <c r="E10" s="1" t="s">
        <v>14</v>
      </c>
      <c r="F10" s="11">
        <v>579.71</v>
      </c>
      <c r="G10" s="11"/>
      <c r="H10" s="11"/>
      <c r="I10" s="12">
        <v>0.25</v>
      </c>
      <c r="J10" s="12">
        <f ca="1">ROUND(INDIRECT(ADDRESS(ROW()+(0), COLUMN()+(-4), 1))*INDIRECT(ADDRESS(ROW()+(0), COLUMN()+(-1), 1)), 2)</f>
        <v>144.93</v>
      </c>
      <c r="K10" s="12"/>
    </row>
    <row r="11" spans="1:11" ht="13.50" thickBot="1" customHeight="1">
      <c r="A11" s="1" t="s">
        <v>15</v>
      </c>
      <c r="B11" s="1"/>
      <c r="C11" s="10" t="s">
        <v>16</v>
      </c>
      <c r="D11" s="10"/>
      <c r="E11" s="1" t="s">
        <v>17</v>
      </c>
      <c r="F11" s="11">
        <v>0.068</v>
      </c>
      <c r="G11" s="11"/>
      <c r="H11" s="11"/>
      <c r="I11" s="12">
        <v>1.5</v>
      </c>
      <c r="J11" s="12">
        <f ca="1">ROUND(INDIRECT(ADDRESS(ROW()+(0), COLUMN()+(-4), 1))*INDIRECT(ADDRESS(ROW()+(0), COLUMN()+(-1), 1)), 2)</f>
        <v>0.1</v>
      </c>
      <c r="K11" s="12"/>
    </row>
    <row r="12" spans="1:11" ht="24.00" thickBot="1" customHeight="1">
      <c r="A12" s="1" t="s">
        <v>18</v>
      </c>
      <c r="B12" s="1"/>
      <c r="C12" s="10" t="s">
        <v>19</v>
      </c>
      <c r="D12" s="10"/>
      <c r="E12" s="1" t="s">
        <v>20</v>
      </c>
      <c r="F12" s="13">
        <v>0.376</v>
      </c>
      <c r="G12" s="13"/>
      <c r="H12" s="13"/>
      <c r="I12" s="14">
        <v>50.2</v>
      </c>
      <c r="J12" s="14">
        <f ca="1">ROUND(INDIRECT(ADDRESS(ROW()+(0), COLUMN()+(-4), 1))*INDIRECT(ADDRESS(ROW()+(0), COLUMN()+(-1), 1)), 2)</f>
        <v>18.88</v>
      </c>
      <c r="K12" s="14"/>
    </row>
    <row r="13" spans="1:11" ht="13.50" thickBot="1" customHeight="1">
      <c r="A13" s="15"/>
      <c r="B13" s="15"/>
      <c r="C13" s="15"/>
      <c r="D13" s="15"/>
      <c r="E13" s="15"/>
      <c r="F13" s="9" t="s">
        <v>21</v>
      </c>
      <c r="G13" s="9"/>
      <c r="H13" s="9"/>
      <c r="I13" s="9"/>
      <c r="J13" s="17">
        <f ca="1">ROUND(SUM(INDIRECT(ADDRESS(ROW()+(-1), COLUMN()+(0), 1)),INDIRECT(ADDRESS(ROW()+(-2), COLUMN()+(0), 1)),INDIRECT(ADDRESS(ROW()+(-3), COLUMN()+(0), 1))), 2)</f>
        <v>163.91</v>
      </c>
      <c r="K13" s="17"/>
    </row>
    <row r="14" spans="1:11" ht="13.50" thickBot="1" customHeight="1">
      <c r="A14" s="15">
        <v>2</v>
      </c>
      <c r="B14" s="15"/>
      <c r="C14" s="15"/>
      <c r="D14" s="15"/>
      <c r="E14" s="18" t="s">
        <v>22</v>
      </c>
      <c r="F14" s="18"/>
      <c r="G14" s="18"/>
      <c r="H14" s="18"/>
      <c r="I14" s="15"/>
      <c r="J14" s="15"/>
      <c r="K14" s="15"/>
    </row>
    <row r="15" spans="1:11" ht="24.00" thickBot="1" customHeight="1">
      <c r="A15" s="1" t="s">
        <v>23</v>
      </c>
      <c r="B15" s="1"/>
      <c r="C15" s="10" t="s">
        <v>24</v>
      </c>
      <c r="D15" s="10"/>
      <c r="E15" s="1" t="s">
        <v>25</v>
      </c>
      <c r="F15" s="13">
        <v>1.655</v>
      </c>
      <c r="G15" s="13"/>
      <c r="H15" s="13"/>
      <c r="I15" s="14">
        <v>1.94</v>
      </c>
      <c r="J15" s="14">
        <f ca="1">ROUND(INDIRECT(ADDRESS(ROW()+(0), COLUMN()+(-4), 1))*INDIRECT(ADDRESS(ROW()+(0), COLUMN()+(-1), 1)), 2)</f>
        <v>3.21</v>
      </c>
      <c r="K15" s="14"/>
    </row>
    <row r="16" spans="1:11" ht="13.50" thickBot="1" customHeight="1">
      <c r="A16" s="15"/>
      <c r="B16" s="15"/>
      <c r="C16" s="15"/>
      <c r="D16" s="15"/>
      <c r="E16" s="15"/>
      <c r="F16" s="9" t="s">
        <v>26</v>
      </c>
      <c r="G16" s="9"/>
      <c r="H16" s="9"/>
      <c r="I16" s="9"/>
      <c r="J16" s="17">
        <f ca="1">ROUND(SUM(INDIRECT(ADDRESS(ROW()+(-1), COLUMN()+(0), 1))), 2)</f>
        <v>3.21</v>
      </c>
      <c r="K16" s="17"/>
    </row>
    <row r="17" spans="1:11" ht="13.50" thickBot="1" customHeight="1">
      <c r="A17" s="15">
        <v>3</v>
      </c>
      <c r="B17" s="15"/>
      <c r="C17" s="15"/>
      <c r="D17" s="15"/>
      <c r="E17" s="18" t="s">
        <v>27</v>
      </c>
      <c r="F17" s="18"/>
      <c r="G17" s="18"/>
      <c r="H17" s="18"/>
      <c r="I17" s="15"/>
      <c r="J17" s="15"/>
      <c r="K17" s="15"/>
    </row>
    <row r="18" spans="1:11" ht="13.50" thickBot="1" customHeight="1">
      <c r="A18" s="1" t="s">
        <v>28</v>
      </c>
      <c r="B18" s="1"/>
      <c r="C18" s="10" t="s">
        <v>29</v>
      </c>
      <c r="D18" s="10"/>
      <c r="E18" s="1" t="s">
        <v>30</v>
      </c>
      <c r="F18" s="11">
        <v>12.315</v>
      </c>
      <c r="G18" s="11"/>
      <c r="H18" s="11"/>
      <c r="I18" s="12">
        <v>23.1</v>
      </c>
      <c r="J18" s="12">
        <f ca="1">ROUND(INDIRECT(ADDRESS(ROW()+(0), COLUMN()+(-4), 1))*INDIRECT(ADDRESS(ROW()+(0), COLUMN()+(-1), 1)), 2)</f>
        <v>284.48</v>
      </c>
      <c r="K18" s="12"/>
    </row>
    <row r="19" spans="1:11" ht="13.50" thickBot="1" customHeight="1">
      <c r="A19" s="1" t="s">
        <v>31</v>
      </c>
      <c r="B19" s="1"/>
      <c r="C19" s="10" t="s">
        <v>32</v>
      </c>
      <c r="D19" s="10"/>
      <c r="E19" s="1" t="s">
        <v>33</v>
      </c>
      <c r="F19" s="13">
        <v>7.885</v>
      </c>
      <c r="G19" s="13"/>
      <c r="H19" s="13"/>
      <c r="I19" s="14">
        <v>21.69</v>
      </c>
      <c r="J19" s="14">
        <f ca="1">ROUND(INDIRECT(ADDRESS(ROW()+(0), COLUMN()+(-4), 1))*INDIRECT(ADDRESS(ROW()+(0), COLUMN()+(-1), 1)), 2)</f>
        <v>171.03</v>
      </c>
      <c r="K19" s="14"/>
    </row>
    <row r="20" spans="1:11" ht="13.50" thickBot="1" customHeight="1">
      <c r="A20" s="15"/>
      <c r="B20" s="15"/>
      <c r="C20" s="15"/>
      <c r="D20" s="15"/>
      <c r="E20" s="15"/>
      <c r="F20" s="9" t="s">
        <v>34</v>
      </c>
      <c r="G20" s="9"/>
      <c r="H20" s="9"/>
      <c r="I20" s="9"/>
      <c r="J20" s="17">
        <f ca="1">ROUND(SUM(INDIRECT(ADDRESS(ROW()+(-1), COLUMN()+(0), 1)),INDIRECT(ADDRESS(ROW()+(-2), COLUMN()+(0), 1))), 2)</f>
        <v>455.51</v>
      </c>
      <c r="K20" s="17"/>
    </row>
    <row r="21" spans="1:11" ht="13.50" thickBot="1" customHeight="1">
      <c r="A21" s="15">
        <v>4</v>
      </c>
      <c r="B21" s="15"/>
      <c r="C21" s="15"/>
      <c r="D21" s="15"/>
      <c r="E21" s="18" t="s">
        <v>35</v>
      </c>
      <c r="F21" s="18"/>
      <c r="G21" s="18"/>
      <c r="H21" s="18"/>
      <c r="I21" s="15"/>
      <c r="J21" s="15"/>
      <c r="K21" s="15"/>
    </row>
    <row r="22" spans="1:11" ht="13.50" thickBot="1" customHeight="1">
      <c r="A22" s="19"/>
      <c r="B22" s="19"/>
      <c r="C22" s="20" t="s">
        <v>36</v>
      </c>
      <c r="D22" s="20"/>
      <c r="E22" s="19" t="s">
        <v>37</v>
      </c>
      <c r="F22" s="13">
        <v>2</v>
      </c>
      <c r="G22" s="13"/>
      <c r="H22" s="13"/>
      <c r="I22" s="14">
        <f ca="1">ROUND(SUM(INDIRECT(ADDRESS(ROW()+(-2), COLUMN()+(1), 1)),INDIRECT(ADDRESS(ROW()+(-6), COLUMN()+(1), 1)),INDIRECT(ADDRESS(ROW()+(-9), COLUMN()+(1), 1))), 2)</f>
        <v>622.63</v>
      </c>
      <c r="J22" s="14">
        <f ca="1">ROUND(INDIRECT(ADDRESS(ROW()+(0), COLUMN()+(-4), 1))*INDIRECT(ADDRESS(ROW()+(0), COLUMN()+(-1), 1))/100, 2)</f>
        <v>12.45</v>
      </c>
      <c r="K22" s="14"/>
    </row>
    <row r="23" spans="1:11" ht="13.50" thickBot="1" customHeight="1">
      <c r="A23" s="21" t="s">
        <v>38</v>
      </c>
      <c r="B23" s="21"/>
      <c r="C23" s="22"/>
      <c r="D23" s="22"/>
      <c r="E23" s="23"/>
      <c r="F23" s="24" t="s">
        <v>39</v>
      </c>
      <c r="G23" s="24"/>
      <c r="H23" s="24"/>
      <c r="I23" s="25"/>
      <c r="J23" s="26">
        <f ca="1">ROUND(SUM(INDIRECT(ADDRESS(ROW()+(-1), COLUMN()+(0), 1)),INDIRECT(ADDRESS(ROW()+(-3), COLUMN()+(0), 1)),INDIRECT(ADDRESS(ROW()+(-7), COLUMN()+(0), 1)),INDIRECT(ADDRESS(ROW()+(-10), COLUMN()+(0), 1))), 2)</f>
        <v>635.08</v>
      </c>
      <c r="K23" s="26"/>
    </row>
    <row r="26" spans="1:11" ht="13.50" thickBot="1" customHeight="1">
      <c r="A26" s="27" t="s">
        <v>40</v>
      </c>
      <c r="B26" s="27"/>
      <c r="C26" s="27"/>
      <c r="D26" s="27"/>
      <c r="E26" s="27"/>
      <c r="F26" s="27"/>
      <c r="G26" s="27" t="s">
        <v>41</v>
      </c>
      <c r="H26" s="27" t="s">
        <v>42</v>
      </c>
      <c r="I26" s="27"/>
      <c r="J26" s="27"/>
      <c r="K26" s="27" t="s">
        <v>43</v>
      </c>
    </row>
    <row r="27" spans="1:11" ht="13.50" thickBot="1" customHeight="1">
      <c r="A27" s="28" t="s">
        <v>44</v>
      </c>
      <c r="B27" s="28"/>
      <c r="C27" s="28"/>
      <c r="D27" s="28"/>
      <c r="E27" s="28"/>
      <c r="F27" s="28"/>
      <c r="G27" s="29">
        <v>1.06202e+06</v>
      </c>
      <c r="H27" s="29">
        <v>1.06202e+06</v>
      </c>
      <c r="I27" s="29"/>
      <c r="J27" s="29"/>
      <c r="K27" s="29" t="s">
        <v>45</v>
      </c>
    </row>
    <row r="28" spans="1:11" ht="13.50" thickBot="1" customHeight="1">
      <c r="A28" s="30" t="s">
        <v>46</v>
      </c>
      <c r="B28" s="30"/>
      <c r="C28" s="30"/>
      <c r="D28" s="30"/>
      <c r="E28" s="30"/>
      <c r="F28" s="30"/>
      <c r="G28" s="31"/>
      <c r="H28" s="31"/>
      <c r="I28" s="31"/>
      <c r="J28" s="31"/>
      <c r="K28" s="31"/>
    </row>
    <row r="29" spans="1:11" ht="13.50" thickBot="1" customHeight="1">
      <c r="A29" s="28" t="s">
        <v>47</v>
      </c>
      <c r="B29" s="28"/>
      <c r="C29" s="28"/>
      <c r="D29" s="28"/>
      <c r="E29" s="28"/>
      <c r="F29" s="28"/>
      <c r="G29" s="29">
        <v>1.18202e+06</v>
      </c>
      <c r="H29" s="29">
        <v>1.18202e+06</v>
      </c>
      <c r="I29" s="29"/>
      <c r="J29" s="29"/>
      <c r="K29" s="29" t="s">
        <v>48</v>
      </c>
    </row>
    <row r="30" spans="1:11" ht="13.50" thickBot="1" customHeight="1">
      <c r="A30" s="30" t="s">
        <v>49</v>
      </c>
      <c r="B30" s="30"/>
      <c r="C30" s="30"/>
      <c r="D30" s="30"/>
      <c r="E30" s="30"/>
      <c r="F30" s="30"/>
      <c r="G30" s="31"/>
      <c r="H30" s="31"/>
      <c r="I30" s="31"/>
      <c r="J30" s="31"/>
      <c r="K30" s="31"/>
    </row>
    <row r="33" spans="1:1" ht="33.75" thickBot="1" customHeight="1">
      <c r="A33" s="1" t="s">
        <v>50</v>
      </c>
      <c r="B33" s="1"/>
      <c r="C33" s="1"/>
      <c r="D33" s="1"/>
      <c r="E33" s="1"/>
      <c r="F33" s="1"/>
      <c r="G33" s="1"/>
      <c r="H33" s="1"/>
      <c r="I33" s="1"/>
      <c r="J33" s="1"/>
      <c r="K33" s="1"/>
    </row>
    <row r="34" spans="1:1" ht="33.75" thickBot="1" customHeight="1">
      <c r="A34" s="1" t="s">
        <v>51</v>
      </c>
      <c r="B34" s="1"/>
      <c r="C34" s="1"/>
      <c r="D34" s="1"/>
      <c r="E34" s="1"/>
      <c r="F34" s="1"/>
      <c r="G34" s="1"/>
      <c r="H34" s="1"/>
      <c r="I34" s="1"/>
      <c r="J34" s="1"/>
      <c r="K34" s="1"/>
    </row>
    <row r="35" spans="1:1" ht="33.75" thickBot="1" customHeight="1">
      <c r="A35" s="1" t="s">
        <v>52</v>
      </c>
      <c r="B35" s="1"/>
      <c r="C35" s="1"/>
      <c r="D35" s="1"/>
      <c r="E35" s="1"/>
      <c r="F35" s="1"/>
      <c r="G35" s="1"/>
      <c r="H35" s="1"/>
      <c r="I35" s="1"/>
      <c r="J35" s="1"/>
      <c r="K35" s="1"/>
    </row>
  </sheetData>
  <mergeCells count="82">
    <mergeCell ref="A1:K1"/>
    <mergeCell ref="B3:C3"/>
    <mergeCell ref="D3:K3"/>
    <mergeCell ref="A5:K5"/>
    <mergeCell ref="A8:B8"/>
    <mergeCell ref="C8:D8"/>
    <mergeCell ref="F8:H8"/>
    <mergeCell ref="J8:K8"/>
    <mergeCell ref="A9:B9"/>
    <mergeCell ref="C9:D9"/>
    <mergeCell ref="E9:H9"/>
    <mergeCell ref="J9:K9"/>
    <mergeCell ref="A10:B10"/>
    <mergeCell ref="C10:D10"/>
    <mergeCell ref="F10:H10"/>
    <mergeCell ref="J10:K10"/>
    <mergeCell ref="A11:B11"/>
    <mergeCell ref="C11:D11"/>
    <mergeCell ref="F11:H11"/>
    <mergeCell ref="J11:K11"/>
    <mergeCell ref="A12:B12"/>
    <mergeCell ref="C12:D12"/>
    <mergeCell ref="F12:H12"/>
    <mergeCell ref="J12:K12"/>
    <mergeCell ref="A13:B13"/>
    <mergeCell ref="C13:D13"/>
    <mergeCell ref="F13:I13"/>
    <mergeCell ref="J13:K13"/>
    <mergeCell ref="A14:B14"/>
    <mergeCell ref="C14:D14"/>
    <mergeCell ref="E14:H14"/>
    <mergeCell ref="J14:K14"/>
    <mergeCell ref="A15:B15"/>
    <mergeCell ref="C15:D15"/>
    <mergeCell ref="F15:H15"/>
    <mergeCell ref="J15:K15"/>
    <mergeCell ref="A16:B16"/>
    <mergeCell ref="C16:D16"/>
    <mergeCell ref="F16:I16"/>
    <mergeCell ref="J16:K16"/>
    <mergeCell ref="A17:B17"/>
    <mergeCell ref="C17:D17"/>
    <mergeCell ref="E17:H17"/>
    <mergeCell ref="J17:K17"/>
    <mergeCell ref="A18:B18"/>
    <mergeCell ref="C18:D18"/>
    <mergeCell ref="F18:H18"/>
    <mergeCell ref="J18:K18"/>
    <mergeCell ref="A19:B19"/>
    <mergeCell ref="C19:D19"/>
    <mergeCell ref="F19:H19"/>
    <mergeCell ref="J19:K19"/>
    <mergeCell ref="A20:B20"/>
    <mergeCell ref="C20:D20"/>
    <mergeCell ref="F20:I20"/>
    <mergeCell ref="J20:K20"/>
    <mergeCell ref="A21:B21"/>
    <mergeCell ref="C21:D21"/>
    <mergeCell ref="E21:H21"/>
    <mergeCell ref="J21:K21"/>
    <mergeCell ref="A22:B22"/>
    <mergeCell ref="C22:D22"/>
    <mergeCell ref="F22:H22"/>
    <mergeCell ref="J22:K22"/>
    <mergeCell ref="A23:E23"/>
    <mergeCell ref="F23:I23"/>
    <mergeCell ref="J23:K23"/>
    <mergeCell ref="A26:F26"/>
    <mergeCell ref="H26:J26"/>
    <mergeCell ref="A27:F27"/>
    <mergeCell ref="G27:G28"/>
    <mergeCell ref="H27:J28"/>
    <mergeCell ref="K27:K28"/>
    <mergeCell ref="A28:F28"/>
    <mergeCell ref="A29:F29"/>
    <mergeCell ref="G29:G30"/>
    <mergeCell ref="H29:J30"/>
    <mergeCell ref="K29:K30"/>
    <mergeCell ref="A30:F30"/>
    <mergeCell ref="A33:K33"/>
    <mergeCell ref="A34:K34"/>
    <mergeCell ref="A35:K35"/>
  </mergeCells>
  <pageMargins left="0.147638" right="0.147638" top="0.206693" bottom="0.206693" header="0.0" footer="0.0"/>
  <pageSetup paperSize="9" orientation="portrait"/>
  <rowBreaks count="0" manualBreakCount="0">
    </rowBreaks>
</worksheet>
</file>