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<sst xmlns="http://schemas.openxmlformats.org/spreadsheetml/2006/main" count="80" uniqueCount="80">
  <si>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</si>
  <si>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CNF010</t>
  </si>
  <si>
    <t xml:space="preserve">m²</t>
  </si>
  <si>
    <t xml:space="preserve">Murete de bloques de hormigón.</t>
  </si>
  <si>
    <r>
      <rPr>
        <sz val="8.25"/>
        <color rgb="FF000000"/>
        <rFont val="Arial"/>
        <family val="2"/>
      </rPr>
      <t xml:space="preserve">Murete de 20 cm de espesor de fábrica, de bloque hueco de hormigón, para revestir, color gris, 40x20x20 cm, resistencia normalizada R10 (10 N/mm²), recibida con mortero de cemento industrial, color gris, M-5, suministrado a granel, con pilastras intermedias y zuncho de coronación, de hormigón de relleno, HA-25/B/12/XC2, preparado en obra, vertido con medios manuales, volumen 0,015 m³/m², con armadura de acero UNE-EN 10080 B 500 S, con una cuantía aproximada de 5 kg/m². Incluso alambre de atar.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</si>
  <si>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</si>
  <si>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</si>
  <si>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</si>
  <si>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</si>
  <si>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</si>
  <si>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</si>
  <si>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</si>
  <si>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mt02bhg010de</t>
  </si>
  <si>
    <t xml:space="preserve">Ud</t>
  </si>
  <si>
    <t xml:space="preserve">Bloque hueco de hormigón, para revestir, color gris, 40x20x20 cm, categoría II, resistencia normalizada R10 (10 N/mm²), densidad 1150 kg/m³; con el precio incrementado el 20% en concepto de piezas especiales: zunchos y medios. Según UNE-EN 771-3.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</si>
  <si>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</si>
  <si>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</si>
  <si>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</si>
  <si>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</si>
  <si>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</si>
  <si>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</si>
  <si>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</si>
  <si>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</si>
  <si>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</si>
  <si>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</si>
  <si>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</si>
  <si>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</si>
  <si>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mt08cem011a</t>
  </si>
  <si>
    <t xml:space="preserve">kg</t>
  </si>
  <si>
    <t xml:space="preserve">Cemento Portland CEM II/B-L 32,5 R, color gris, en sacos, según UNE-EN 197-1.</t>
  </si>
  <si>
    <t xml:space="preserve">mt01arg006</t>
  </si>
  <si>
    <t xml:space="preserve">t</t>
  </si>
  <si>
    <t xml:space="preserve">Arena de cantera, para hormigón preparado en obra.</t>
  </si>
  <si>
    <t xml:space="preserve">mt01arg007b</t>
  </si>
  <si>
    <t xml:space="preserve">t</t>
  </si>
  <si>
    <t xml:space="preserve">Árido grueso homogeneizado, de tamaño máximo 12 mm.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</si>
  <si>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</si>
  <si>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</si>
  <si>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</si>
  <si>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</si>
  <si>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</si>
  <si>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</si>
  <si>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</si>
  <si>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</si>
  <si>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</si>
  <si>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</si>
  <si>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</si>
  <si>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</si>
  <si>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</si>
  <si>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</si>
  <si>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</si>
  <si>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</si>
  <si>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mo021</t>
  </si>
  <si>
    <t xml:space="preserve">h</t>
  </si>
  <si>
    <t xml:space="preserve">Oficial 1ª construcción en trabajos de albañilería.</t>
  </si>
  <si>
    <t xml:space="preserve">mo078</t>
  </si>
  <si>
    <t xml:space="preserve">h</t>
  </si>
  <si>
    <t xml:space="preserve">Ayudante construcción en trabajos de albañilería.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</si>
  <si>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</si>
  <si>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</si>
  <si>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</si>
  <si>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</si>
  <si>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</si>
  <si>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</si>
  <si>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</si>
  <si>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</si>
  <si>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</si>
  <si>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</si>
  <si>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771-3:2011+A1:2015</t>
  </si>
  <si>
    <t xml:space="preserve">2+/4</t>
  </si>
  <si>
    <t xml:space="preserve">Especificaciones de piezas para fábrica de albañilería. Parte 3: Bloques de hormigón (áridos densos y ligeros).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</si>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</sst>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69.53" customWidth="1"/>
    <col min="6" max="6" width="1.87" customWidth="1"/>
    <col min="7" max="7" width="12.75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12.5</v>
      </c>
      <c r="G10" s="11"/>
      <c r="H10" s="11"/>
      <c r="I10" s="12">
        <v>0.91</v>
      </c>
      <c r="J10" s="12">
        <f ca="1">ROUND(INDIRECT(ADDRESS(ROW()+(0), COLUMN()+(-4), 1))*INDIRECT(ADDRESS(ROW()+(0), COLUMN()+(-1), 1)), 2)</f>
        <v>11.38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0.009</v>
      </c>
      <c r="G11" s="11"/>
      <c r="H11" s="11"/>
      <c r="I11" s="12">
        <v>1.5</v>
      </c>
      <c r="J11" s="12">
        <f ca="1">ROUND(INDIRECT(ADDRESS(ROW()+(0), COLUMN()+(-4),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0.029</v>
      </c>
      <c r="G12" s="11"/>
      <c r="H12" s="11"/>
      <c r="I12" s="12">
        <v>50.2</v>
      </c>
      <c r="J12" s="12">
        <f ca="1">ROUND(INDIRECT(ADDRESS(ROW()+(0), COLUMN()+(-4), 1))*INDIRECT(ADDRESS(ROW()+(0), COLUMN()+(-1), 1)), 2)</f>
        <v>1.46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5</v>
      </c>
      <c r="G13" s="11"/>
      <c r="H13" s="11"/>
      <c r="I13" s="12">
        <v>1.6</v>
      </c>
      <c r="J13" s="12">
        <f ca="1">ROUND(INDIRECT(ADDRESS(ROW()+(0), COLUMN()+(-4), 1))*INDIRECT(ADDRESS(ROW()+(0), COLUMN()+(-1), 1)), 2)</f>
        <v>8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0.02</v>
      </c>
      <c r="G14" s="11"/>
      <c r="H14" s="11"/>
      <c r="I14" s="12">
        <v>1.5</v>
      </c>
      <c r="J14" s="12">
        <f ca="1">ROUND(INDIRECT(ADDRESS(ROW()+(0), COLUMN()+(-4), 1))*INDIRECT(ADDRESS(ROW()+(0), COLUMN()+(-1), 1)), 2)</f>
        <v>0.03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6.605</v>
      </c>
      <c r="G15" s="11"/>
      <c r="H15" s="11"/>
      <c r="I15" s="12">
        <v>0.1</v>
      </c>
      <c r="J15" s="12">
        <f ca="1">ROUND(INDIRECT(ADDRESS(ROW()+(0), COLUMN()+(-4), 1))*INDIRECT(ADDRESS(ROW()+(0), COLUMN()+(-1), 1)), 2)</f>
        <v>0.66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0.009</v>
      </c>
      <c r="G16" s="11"/>
      <c r="H16" s="11"/>
      <c r="I16" s="12">
        <v>17.5</v>
      </c>
      <c r="J16" s="12">
        <f ca="1">ROUND(INDIRECT(ADDRESS(ROW()+(0), COLUMN()+(-4), 1))*INDIRECT(ADDRESS(ROW()+(0), COLUMN()+(-1), 1)), 2)</f>
        <v>0.16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0.018</v>
      </c>
      <c r="G17" s="13"/>
      <c r="H17" s="13"/>
      <c r="I17" s="14">
        <v>16.64</v>
      </c>
      <c r="J17" s="14">
        <f ca="1">ROUND(INDIRECT(ADDRESS(ROW()+(0), COLUMN()+(-4), 1))*INDIRECT(ADDRESS(ROW()+(0), COLUMN()+(-1), 1)), 2)</f>
        <v>0.3</v>
      </c>
    </row>
    <row r="18" spans="1:10" ht="13.50" thickBot="1" customHeight="1">
      <c r="A18" s="15"/>
      <c r="B18" s="15"/>
      <c r="C18" s="15"/>
      <c r="D18" s="15"/>
      <c r="E18" s="15"/>
      <c r="F18" s="9" t="s">
        <v>36</v>
      </c>
      <c r="G18" s="9"/>
      <c r="H18" s="9"/>
      <c r="I18" s="9"/>
      <c r="J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</v>
      </c>
    </row>
    <row r="19" spans="1:10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8"/>
      <c r="H19" s="18"/>
      <c r="I19" s="15"/>
      <c r="J19" s="15"/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0.011</v>
      </c>
      <c r="G20" s="11"/>
      <c r="H20" s="11"/>
      <c r="I20" s="12">
        <v>3.45</v>
      </c>
      <c r="J20" s="12">
        <f ca="1">ROUND(INDIRECT(ADDRESS(ROW()+(0), COLUMN()+(-4), 1))*INDIRECT(ADDRESS(ROW()+(0), COLUMN()+(-1), 1)), 2)</f>
        <v>0.04</v>
      </c>
    </row>
    <row r="21" spans="1:10" ht="24.0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0.128</v>
      </c>
      <c r="G21" s="13"/>
      <c r="H21" s="13"/>
      <c r="I21" s="14">
        <v>1.94</v>
      </c>
      <c r="J21" s="14">
        <f ca="1">ROUND(INDIRECT(ADDRESS(ROW()+(0), COLUMN()+(-4), 1))*INDIRECT(ADDRESS(ROW()+(0), COLUMN()+(-1), 1)), 2)</f>
        <v>0.25</v>
      </c>
    </row>
    <row r="22" spans="1:10" ht="13.50" thickBot="1" customHeight="1">
      <c r="A22" s="15"/>
      <c r="B22" s="15"/>
      <c r="C22" s="15"/>
      <c r="D22" s="15"/>
      <c r="E22" s="15"/>
      <c r="F22" s="9" t="s">
        <v>44</v>
      </c>
      <c r="G22" s="9"/>
      <c r="H22" s="9"/>
      <c r="I22" s="9"/>
      <c r="J22" s="17">
        <f ca="1">ROUND(SUM(INDIRECT(ADDRESS(ROW()+(-1), COLUMN()+(0), 1)),INDIRECT(ADDRESS(ROW()+(-2), COLUMN()+(0), 1))), 2)</f>
        <v>0.29</v>
      </c>
    </row>
    <row r="23" spans="1:10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8"/>
      <c r="H23" s="18"/>
      <c r="I23" s="15"/>
      <c r="J23" s="15"/>
    </row>
    <row r="24" spans="1:10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0.012</v>
      </c>
      <c r="G24" s="11"/>
      <c r="H24" s="11"/>
      <c r="I24" s="12">
        <v>24.04</v>
      </c>
      <c r="J24" s="12">
        <f ca="1">ROUND(INDIRECT(ADDRESS(ROW()+(0), COLUMN()+(-4), 1))*INDIRECT(ADDRESS(ROW()+(0), COLUMN()+(-1), 1)), 2)</f>
        <v>0.29</v>
      </c>
    </row>
    <row r="25" spans="1:10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0.018</v>
      </c>
      <c r="G25" s="11"/>
      <c r="H25" s="11"/>
      <c r="I25" s="12">
        <v>22.82</v>
      </c>
      <c r="J25" s="12">
        <f ca="1">ROUND(INDIRECT(ADDRESS(ROW()+(0), COLUMN()+(-4), 1))*INDIRECT(ADDRESS(ROW()+(0), COLUMN()+(-1), 1)), 2)</f>
        <v>0.41</v>
      </c>
    </row>
    <row r="26" spans="1:10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0.778</v>
      </c>
      <c r="G26" s="11"/>
      <c r="H26" s="11"/>
      <c r="I26" s="12">
        <v>23.1</v>
      </c>
      <c r="J26" s="12">
        <f ca="1">ROUND(INDIRECT(ADDRESS(ROW()+(0), COLUMN()+(-4), 1))*INDIRECT(ADDRESS(ROW()+(0), COLUMN()+(-1), 1)), 2)</f>
        <v>17.97</v>
      </c>
    </row>
    <row r="27" spans="1:10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3">
        <v>0.416</v>
      </c>
      <c r="G27" s="13"/>
      <c r="H27" s="13"/>
      <c r="I27" s="14">
        <v>21.94</v>
      </c>
      <c r="J27" s="14">
        <f ca="1">ROUND(INDIRECT(ADDRESS(ROW()+(0), COLUMN()+(-4), 1))*INDIRECT(ADDRESS(ROW()+(0), COLUMN()+(-1), 1)), 2)</f>
        <v>9.13</v>
      </c>
    </row>
    <row r="28" spans="1:10" ht="13.50" thickBot="1" customHeight="1">
      <c r="A28" s="15"/>
      <c r="B28" s="15"/>
      <c r="C28" s="15"/>
      <c r="D28" s="15"/>
      <c r="E28" s="15"/>
      <c r="F28" s="9" t="s">
        <v>58</v>
      </c>
      <c r="G28" s="9"/>
      <c r="H28" s="9"/>
      <c r="I28" s="9"/>
      <c r="J28" s="17">
        <f ca="1">ROUND(SUM(INDIRECT(ADDRESS(ROW()+(-1), COLUMN()+(0), 1)),INDIRECT(ADDRESS(ROW()+(-2), COLUMN()+(0), 1)),INDIRECT(ADDRESS(ROW()+(-3), COLUMN()+(0), 1)),INDIRECT(ADDRESS(ROW()+(-4), COLUMN()+(0), 1))), 2)</f>
        <v>27.8</v>
      </c>
    </row>
    <row r="29" spans="1:10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8"/>
      <c r="H29" s="18"/>
      <c r="I29" s="15"/>
      <c r="J29" s="15"/>
    </row>
    <row r="30" spans="1:10" ht="13.50" thickBot="1" customHeight="1">
      <c r="A30" s="19"/>
      <c r="B30" s="19"/>
      <c r="C30" s="20" t="s">
        <v>60</v>
      </c>
      <c r="D30" s="20"/>
      <c r="E30" s="19" t="s">
        <v>61</v>
      </c>
      <c r="F30" s="13">
        <v>2</v>
      </c>
      <c r="G30" s="13"/>
      <c r="H30" s="13"/>
      <c r="I30" s="14">
        <f ca="1">ROUND(SUM(INDIRECT(ADDRESS(ROW()+(-2), COLUMN()+(1), 1)),INDIRECT(ADDRESS(ROW()+(-8), COLUMN()+(1), 1)),INDIRECT(ADDRESS(ROW()+(-12), COLUMN()+(1), 1))), 2)</f>
        <v>50.09</v>
      </c>
      <c r="J30" s="14">
        <f ca="1">ROUND(INDIRECT(ADDRESS(ROW()+(0), COLUMN()+(-4), 1))*INDIRECT(ADDRESS(ROW()+(0), COLUMN()+(-1), 1))/100, 2)</f>
        <v>1</v>
      </c>
    </row>
    <row r="31" spans="1:10" ht="13.50" thickBot="1" customHeight="1">
      <c r="A31" s="21" t="s">
        <v>62</v>
      </c>
      <c r="B31" s="21"/>
      <c r="C31" s="22"/>
      <c r="D31" s="22"/>
      <c r="E31" s="23"/>
      <c r="F31" s="24" t="s">
        <v>63</v>
      </c>
      <c r="G31" s="24"/>
      <c r="H31" s="24"/>
      <c r="I31" s="25"/>
      <c r="J31" s="26">
        <f ca="1">ROUND(SUM(INDIRECT(ADDRESS(ROW()+(-1), COLUMN()+(0), 1)),INDIRECT(ADDRESS(ROW()+(-3), COLUMN()+(0), 1)),INDIRECT(ADDRESS(ROW()+(-9), COLUMN()+(0), 1)),INDIRECT(ADDRESS(ROW()+(-13), COLUMN()+(0), 1))), 2)</f>
        <v>51.09</v>
      </c>
    </row>
    <row r="34" spans="1:10" ht="13.50" thickBot="1" customHeight="1">
      <c r="A34" s="27" t="s">
        <v>64</v>
      </c>
      <c r="B34" s="27"/>
      <c r="C34" s="27"/>
      <c r="D34" s="27"/>
      <c r="E34" s="27"/>
      <c r="F34" s="27"/>
      <c r="G34" s="27" t="s">
        <v>65</v>
      </c>
      <c r="H34" s="27" t="s">
        <v>66</v>
      </c>
      <c r="I34" s="27"/>
      <c r="J34" s="27" t="s">
        <v>67</v>
      </c>
    </row>
    <row r="35" spans="1:10" ht="13.50" thickBot="1" customHeight="1">
      <c r="A35" s="28" t="s">
        <v>68</v>
      </c>
      <c r="B35" s="28"/>
      <c r="C35" s="28"/>
      <c r="D35" s="28"/>
      <c r="E35" s="28"/>
      <c r="F35" s="28"/>
      <c r="G35" s="29">
        <v>1.06202e+06</v>
      </c>
      <c r="H35" s="29">
        <v>1.06202e+06</v>
      </c>
      <c r="I35" s="29"/>
      <c r="J35" s="29" t="s">
        <v>69</v>
      </c>
    </row>
    <row r="36" spans="1:10" ht="13.50" thickBot="1" customHeight="1">
      <c r="A36" s="30" t="s">
        <v>70</v>
      </c>
      <c r="B36" s="30"/>
      <c r="C36" s="30"/>
      <c r="D36" s="30"/>
      <c r="E36" s="30"/>
      <c r="F36" s="30"/>
      <c r="G36" s="31"/>
      <c r="H36" s="31"/>
      <c r="I36" s="31"/>
      <c r="J36" s="31"/>
    </row>
    <row r="37" spans="1:10" ht="13.50" thickBot="1" customHeight="1">
      <c r="A37" s="28" t="s">
        <v>71</v>
      </c>
      <c r="B37" s="28"/>
      <c r="C37" s="28"/>
      <c r="D37" s="28"/>
      <c r="E37" s="28"/>
      <c r="F37" s="28"/>
      <c r="G37" s="29">
        <v>1.18202e+06</v>
      </c>
      <c r="H37" s="29">
        <v>1.18202e+06</v>
      </c>
      <c r="I37" s="29"/>
      <c r="J37" s="29" t="s">
        <v>72</v>
      </c>
    </row>
    <row r="38" spans="1:10" ht="13.50" thickBot="1" customHeight="1">
      <c r="A38" s="30" t="s">
        <v>73</v>
      </c>
      <c r="B38" s="30"/>
      <c r="C38" s="30"/>
      <c r="D38" s="30"/>
      <c r="E38" s="30"/>
      <c r="F38" s="30"/>
      <c r="G38" s="31"/>
      <c r="H38" s="31"/>
      <c r="I38" s="31"/>
      <c r="J38" s="31"/>
    </row>
    <row r="39" spans="1:10" ht="13.50" thickBot="1" customHeight="1">
      <c r="A39" s="28" t="s">
        <v>74</v>
      </c>
      <c r="B39" s="28"/>
      <c r="C39" s="28"/>
      <c r="D39" s="28"/>
      <c r="E39" s="28"/>
      <c r="F39" s="28"/>
      <c r="G39" s="29">
        <v>172012</v>
      </c>
      <c r="H39" s="29">
        <v>172013</v>
      </c>
      <c r="I39" s="29"/>
      <c r="J39" s="29" t="s">
        <v>75</v>
      </c>
    </row>
    <row r="40" spans="1:10" ht="13.50" thickBot="1" customHeight="1">
      <c r="A40" s="30" t="s">
        <v>76</v>
      </c>
      <c r="B40" s="30"/>
      <c r="C40" s="30"/>
      <c r="D40" s="30"/>
      <c r="E40" s="30"/>
      <c r="F40" s="30"/>
      <c r="G40" s="31"/>
      <c r="H40" s="31"/>
      <c r="I40" s="31"/>
      <c r="J40" s="31"/>
    </row>
    <row r="43" spans="1:1" ht="33.75" thickBot="1" customHeight="1">
      <c r="A43" s="1" t="s">
        <v>77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78</v>
      </c>
      <c r="B44" s="1"/>
      <c r="C44" s="1"/>
      <c r="D44" s="1"/>
      <c r="E44" s="1"/>
      <c r="F44" s="1"/>
      <c r="G44" s="1"/>
      <c r="H44" s="1"/>
      <c r="I44" s="1"/>
      <c r="J44" s="1"/>
    </row>
    <row r="45" spans="1:1" ht="33.75" thickBot="1" customHeight="1">
      <c r="A45" s="1" t="s">
        <v>79</v>
      </c>
      <c r="B45" s="1"/>
      <c r="C45" s="1"/>
      <c r="D45" s="1"/>
      <c r="E45" s="1"/>
      <c r="F45" s="1"/>
      <c r="G45" s="1"/>
      <c r="H45" s="1"/>
      <c r="I45" s="1"/>
      <c r="J45" s="1"/>
    </row>
  </sheetData>
  <mergeCells count="95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I18"/>
    <mergeCell ref="A19:B19"/>
    <mergeCell ref="C19:D19"/>
    <mergeCell ref="E19:H19"/>
    <mergeCell ref="A20:B20"/>
    <mergeCell ref="C20:D20"/>
    <mergeCell ref="F20:H20"/>
    <mergeCell ref="A21:B21"/>
    <mergeCell ref="C21:D21"/>
    <mergeCell ref="F21:H21"/>
    <mergeCell ref="A22:B22"/>
    <mergeCell ref="C22:D22"/>
    <mergeCell ref="F22:I22"/>
    <mergeCell ref="A23:B23"/>
    <mergeCell ref="C23:D23"/>
    <mergeCell ref="E23:H23"/>
    <mergeCell ref="A24:B24"/>
    <mergeCell ref="C24:D24"/>
    <mergeCell ref="F24:H24"/>
    <mergeCell ref="A25:B25"/>
    <mergeCell ref="C25:D25"/>
    <mergeCell ref="F25:H25"/>
    <mergeCell ref="A26:B26"/>
    <mergeCell ref="C26:D26"/>
    <mergeCell ref="F26:H26"/>
    <mergeCell ref="A27:B27"/>
    <mergeCell ref="C27:D27"/>
    <mergeCell ref="F27:H27"/>
    <mergeCell ref="A28:B28"/>
    <mergeCell ref="C28:D28"/>
    <mergeCell ref="F28:I28"/>
    <mergeCell ref="A29:B29"/>
    <mergeCell ref="C29:D29"/>
    <mergeCell ref="E29:H29"/>
    <mergeCell ref="A30:B30"/>
    <mergeCell ref="C30:D30"/>
    <mergeCell ref="F30:H30"/>
    <mergeCell ref="A31:E31"/>
    <mergeCell ref="F31:I31"/>
    <mergeCell ref="A34:F34"/>
    <mergeCell ref="H34:I34"/>
    <mergeCell ref="A35:F35"/>
    <mergeCell ref="G35:G36"/>
    <mergeCell ref="H35:I36"/>
    <mergeCell ref="J35:J36"/>
    <mergeCell ref="A36:F36"/>
    <mergeCell ref="A37:F37"/>
    <mergeCell ref="G37:G38"/>
    <mergeCell ref="H37:I38"/>
    <mergeCell ref="J37:J38"/>
    <mergeCell ref="A38:F38"/>
    <mergeCell ref="A39:F39"/>
    <mergeCell ref="G39:G40"/>
    <mergeCell ref="H39:I40"/>
    <mergeCell ref="J39:J40"/>
    <mergeCell ref="A40:F40"/>
    <mergeCell ref="A43:J43"/>
    <mergeCell ref="A44:J44"/>
    <mergeCell ref="A45:J45"/>
  </mergeCells>
  <pageMargins left="0.147638" right="0.147638" top="0.206693" bottom="0.206693" header="0.0" footer="0.0"/>
  <pageSetup paperSize="9" orientation="portrait"/>
  <rowBreaks count="0" manualBreakCount="0">
    </rowBreaks>
</worksheet>
</file>