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<sst xmlns="http://schemas.openxmlformats.org/spreadsheetml/2006/main" count="63" uniqueCount="63">
  <si>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</si>
  <si>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ASA010</t>
  </si>
  <si>
    <t xml:space="preserve">Ud</t>
  </si>
  <si>
    <t xml:space="preserve">Arqueta de obra de fábrica.</t>
  </si>
  <si>
    <r>
      <rPr>
        <sz val="8.25"/>
        <color rgb="FF000000"/>
        <rFont val="Arial"/>
        <family val="2"/>
      </rPr>
      <t xml:space="preserve">Arqueta de paso, registrable, enterrada, construida con fábrica de ladrillo cerámico macizo, de 1/2 pie de espesor, recibido con mortero de cemento, industrial, M-5, de dimensiones interiores 50x50x50 cm, sobre solera de hormigón en masa HM-30/B/20/X0+XA2 de 15 cm de espesor, formación de pendiente mínima del 2%, con el mismo tipo de hormigón, enfoscada y bruñida interiormente con mortero de cemento, industrial, con aditivo hidrófugo, M-15 formando aristas y esquinas a media caña, cerrada superiormente con tapa prefabricada de hormigón armado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</si>
  <si>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</si>
  <si>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</si>
  <si>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</si>
  <si>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</si>
  <si>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</si>
  <si>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</si>
  <si>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</si>
  <si>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</si>
  <si>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</si>
  <si>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</si>
  <si>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</si>
  <si>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</si>
  <si>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</si>
  <si>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</si>
  <si>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</si>
  <si>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</si>
  <si>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</si>
  <si>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</si>
  <si>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</si>
  <si>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</si>
  <si>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</si>
  <si>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</si>
  <si>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</si>
  <si>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</si>
  <si>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</si>
  <si>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mt11var100</t>
  </si>
  <si>
    <t xml:space="preserve">Ud</t>
  </si>
  <si>
    <t xml:space="preserve">Conjunto de elementos necesarios para garantizar el cierre hermético al paso de olores mefíticos en arquetas de saneamiento, compuesto por: angulares y chapas metálicas con sus elementos de fijación y anclaje, junta de neopreno, aceite y demás accesorios.</t>
  </si>
  <si>
    <t xml:space="preserve">mt11arf010b</t>
  </si>
  <si>
    <t xml:space="preserve">Ud</t>
  </si>
  <si>
    <t xml:space="preserve">Tapa de hormigón armado prefabricada, 60x60x5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</si>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</sst>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0.182</v>
      </c>
      <c r="G10" s="11"/>
      <c r="H10" s="12">
        <v>115.86</v>
      </c>
      <c r="I10" s="12">
        <f ca="1">ROUND(INDIRECT(ADDRESS(ROW()+(0), COLUMN()+(-3), 1))*INDIRECT(ADDRESS(ROW()+(0), COLUMN()+(-1), 1)), 2)</f>
        <v>21.09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100</v>
      </c>
      <c r="G11" s="11"/>
      <c r="H11" s="12">
        <v>0.51</v>
      </c>
      <c r="I11" s="12">
        <f ca="1">ROUND(INDIRECT(ADDRESS(ROW()+(0), COLUMN()+(-3), 1))*INDIRECT(ADDRESS(ROW()+(0), COLUMN()+(-1), 1)), 2)</f>
        <v>51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0.019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0.07</v>
      </c>
      <c r="G13" s="11"/>
      <c r="H13" s="12">
        <v>53.48</v>
      </c>
      <c r="I13" s="12">
        <f ca="1">ROUND(INDIRECT(ADDRESS(ROW()+(0), COLUMN()+(-3), 1))*INDIRECT(ADDRESS(ROW()+(0), COLUMN()+(-1), 1)), 2)</f>
        <v>3.74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37.5</v>
      </c>
      <c r="I14" s="12">
        <f ca="1">ROUND(INDIRECT(ADDRESS(ROW()+(0), COLUMN()+(-3), 1))*INDIRECT(ADDRESS(ROW()+(0), COLUMN()+(-1), 1)), 2)</f>
        <v>37.5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0.035</v>
      </c>
      <c r="G15" s="11"/>
      <c r="H15" s="12">
        <v>73.55</v>
      </c>
      <c r="I15" s="12">
        <f ca="1">ROUND(INDIRECT(ADDRESS(ROW()+(0), COLUMN()+(-3), 1))*INDIRECT(ADDRESS(ROW()+(0), COLUMN()+(-1), 1)), 2)</f>
        <v>2.57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</v>
      </c>
      <c r="G16" s="11"/>
      <c r="H16" s="12">
        <v>8.25</v>
      </c>
      <c r="I16" s="12">
        <f ca="1">ROUND(INDIRECT(ADDRESS(ROW()+(0), COLUMN()+(-3), 1))*INDIRECT(ADDRESS(ROW()+(0), COLUMN()+(-1), 1)), 2)</f>
        <v>8.25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3">
        <v>1</v>
      </c>
      <c r="G17" s="13"/>
      <c r="H17" s="14">
        <v>17.5</v>
      </c>
      <c r="I17" s="14">
        <f ca="1">ROUND(INDIRECT(ADDRESS(ROW()+(0), COLUMN()+(-3), 1))*INDIRECT(ADDRESS(ROW()+(0), COLUMN()+(-1), 1)), 2)</f>
        <v>17.5</v>
      </c>
    </row>
    <row r="18" spans="1:9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141.68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1.804</v>
      </c>
      <c r="G20" s="11"/>
      <c r="H20" s="12">
        <v>23.1</v>
      </c>
      <c r="I20" s="12">
        <f ca="1">ROUND(INDIRECT(ADDRESS(ROW()+(0), COLUMN()+(-3), 1))*INDIRECT(ADDRESS(ROW()+(0), COLUMN()+(-1), 1)), 2)</f>
        <v>41.67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3">
        <v>1.611</v>
      </c>
      <c r="G21" s="13"/>
      <c r="H21" s="14">
        <v>21.69</v>
      </c>
      <c r="I21" s="14">
        <f ca="1">ROUND(INDIRECT(ADDRESS(ROW()+(0), COLUMN()+(-3), 1))*INDIRECT(ADDRESS(ROW()+(0), COLUMN()+(-1), 1)), 2)</f>
        <v>34.94</v>
      </c>
    </row>
    <row r="22" spans="1:9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17">
        <f ca="1">ROUND(SUM(INDIRECT(ADDRESS(ROW()+(-1), COLUMN()+(0), 1)),INDIRECT(ADDRESS(ROW()+(-2), COLUMN()+(0), 1))), 2)</f>
        <v>76.61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9"/>
      <c r="B24" s="19"/>
      <c r="C24" s="20" t="s">
        <v>46</v>
      </c>
      <c r="D24" s="19" t="s">
        <v>47</v>
      </c>
      <c r="E24" s="19"/>
      <c r="F24" s="13">
        <v>2</v>
      </c>
      <c r="G24" s="13"/>
      <c r="H24" s="14">
        <f ca="1">ROUND(SUM(INDIRECT(ADDRESS(ROW()+(-2), COLUMN()+(1), 1)),INDIRECT(ADDRESS(ROW()+(-6), COLUMN()+(1), 1))), 2)</f>
        <v>218.29</v>
      </c>
      <c r="I24" s="14">
        <f ca="1">ROUND(INDIRECT(ADDRESS(ROW()+(0), COLUMN()+(-3), 1))*INDIRECT(ADDRESS(ROW()+(0), COLUMN()+(-1), 1))/100, 2)</f>
        <v>4.37</v>
      </c>
    </row>
    <row r="25" spans="1:9" ht="13.50" thickBot="1" customHeight="1">
      <c r="A25" s="21" t="s">
        <v>48</v>
      </c>
      <c r="B25" s="21"/>
      <c r="C25" s="22"/>
      <c r="D25" s="23"/>
      <c r="E25" s="23"/>
      <c r="F25" s="24" t="s">
        <v>49</v>
      </c>
      <c r="G25" s="24"/>
      <c r="H25" s="25"/>
      <c r="I25" s="26">
        <f ca="1">ROUND(SUM(INDIRECT(ADDRESS(ROW()+(-1), COLUMN()+(0), 1)),INDIRECT(ADDRESS(ROW()+(-3), COLUMN()+(0), 1)),INDIRECT(ADDRESS(ROW()+(-7), COLUMN()+(0), 1))), 2)</f>
        <v>222.66</v>
      </c>
    </row>
    <row r="28" spans="1:9" ht="13.50" thickBot="1" customHeight="1">
      <c r="A28" s="27" t="s">
        <v>50</v>
      </c>
      <c r="B28" s="27"/>
      <c r="C28" s="27"/>
      <c r="D28" s="27"/>
      <c r="E28" s="27" t="s">
        <v>51</v>
      </c>
      <c r="F28" s="27"/>
      <c r="G28" s="27" t="s">
        <v>52</v>
      </c>
      <c r="H28" s="27"/>
      <c r="I28" s="27" t="s">
        <v>53</v>
      </c>
    </row>
    <row r="29" spans="1:9" ht="13.50" thickBot="1" customHeight="1">
      <c r="A29" s="28" t="s">
        <v>54</v>
      </c>
      <c r="B29" s="28"/>
      <c r="C29" s="28"/>
      <c r="D29" s="28"/>
      <c r="E29" s="29">
        <v>1.06202e+06</v>
      </c>
      <c r="F29" s="29"/>
      <c r="G29" s="29">
        <v>1.06202e+06</v>
      </c>
      <c r="H29" s="29"/>
      <c r="I29" s="29" t="s">
        <v>55</v>
      </c>
    </row>
    <row r="30" spans="1:9" ht="13.50" thickBot="1" customHeight="1">
      <c r="A30" s="30" t="s">
        <v>56</v>
      </c>
      <c r="B30" s="30"/>
      <c r="C30" s="30"/>
      <c r="D30" s="30"/>
      <c r="E30" s="31"/>
      <c r="F30" s="31"/>
      <c r="G30" s="31"/>
      <c r="H30" s="31"/>
      <c r="I30" s="31"/>
    </row>
    <row r="31" spans="1:9" ht="13.50" thickBot="1" customHeight="1">
      <c r="A31" s="28" t="s">
        <v>57</v>
      </c>
      <c r="B31" s="28"/>
      <c r="C31" s="28"/>
      <c r="D31" s="28"/>
      <c r="E31" s="29">
        <v>1.18202e+06</v>
      </c>
      <c r="F31" s="29"/>
      <c r="G31" s="29">
        <v>1.18202e+06</v>
      </c>
      <c r="H31" s="29"/>
      <c r="I31" s="29" t="s">
        <v>58</v>
      </c>
    </row>
    <row r="32" spans="1:9" ht="13.50" thickBot="1" customHeight="1">
      <c r="A32" s="30" t="s">
        <v>59</v>
      </c>
      <c r="B32" s="30"/>
      <c r="C32" s="30"/>
      <c r="D32" s="30"/>
      <c r="E32" s="31"/>
      <c r="F32" s="31"/>
      <c r="G32" s="31"/>
      <c r="H32" s="31"/>
      <c r="I32" s="3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</sheetData>
  <mergeCells count="6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E25"/>
    <mergeCell ref="F25:H25"/>
    <mergeCell ref="A28:D28"/>
    <mergeCell ref="E28:F28"/>
    <mergeCell ref="G28:H28"/>
    <mergeCell ref="A29:D29"/>
    <mergeCell ref="E29:F30"/>
    <mergeCell ref="G29:H30"/>
    <mergeCell ref="I29:I30"/>
    <mergeCell ref="A30:D30"/>
    <mergeCell ref="A31:D31"/>
    <mergeCell ref="E31:F32"/>
    <mergeCell ref="G31:H32"/>
    <mergeCell ref="I31:I32"/>
    <mergeCell ref="A32:D32"/>
    <mergeCell ref="A35:I35"/>
    <mergeCell ref="A36:I36"/>
    <mergeCell ref="A37:I37"/>
  </mergeCells>
  <pageMargins left="0.147638" right="0.147638" top="0.206693" bottom="0.206693" header="0.0" footer="0.0"/>
  <pageSetup paperSize="9" orientation="portrait"/>
  <rowBreaks count="0" manualBreakCount="0">
    </rowBreaks>
</worksheet>
</file>