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<sst xmlns="http://schemas.openxmlformats.org/spreadsheetml/2006/main" count="74" uniqueCount="74">
  <si>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</si>
  <si>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XSE010</t>
  </si>
  <si>
    <t xml:space="preserve">Ud</t>
  </si>
  <si>
    <t xml:space="preserve">Estudio geotécnico.</t>
  </si>
  <si>
    <r>
      <rPr>
        <sz val="8.25"/>
        <color rgb="FF000000"/>
        <rFont val="Arial"/>
        <family val="2"/>
      </rPr>
      <t xml:space="preserve">Estudio geotécnico del terreno en suelo medio (arcillas, margas) compuesto por los siguientes trabajos de campo y ensayos de laboratorio. Trabajos de campo: un sondeo a rotación con extracción de testigo continuo hasta una profundidad de 10 m tomando 1 muestra inalterada mediante tomamuestras de pared gruesa y 1 muestra alterada mediante tomamuestras normalizado del ensayo de Penetración Estándar (SPT), una penetración dinámica mediante penetrómetro dinámico superpesado (DPSH) hasta 10 m de profundidad. Ensayos de laboratorio: apertura y descripción de las muestras tomadas, con descripción del testigo continuo obtenido, efectuándose los siguientes ensayos de laboratorio: 2 de análisis granulométrico UNE-EN ISO 17892-4; 2 de límites de Atterberg UNE-EN ISO 17892-12; 2 de humedad natural según UNE 103300; densidad aparente según UNE 103301; resistencia a compresión según UNE 103400; Proctor Normal según UNE 103500; C.B.R. según UNE 103502; 2 de contenido en sulfatos según UNE 103201. Todo ello recogido en el correspondiente informe geotécnico con especificación de cada uno de los resultados obtenidos, conclusiones y validez del estudio sobre parámetros para el diseño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</si>
  <si>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</si>
  <si>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</si>
  <si>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</si>
  <si>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</si>
  <si>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</si>
  <si>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</si>
  <si>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</si>
  <si>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mt49sts010</t>
  </si>
  <si>
    <t xml:space="preserve">Ud</t>
  </si>
  <si>
    <t xml:space="preserve">Transporte de equipo de sondeo, personal especializado y materiales a la zona de trabajo y retorno al finalizar los mismos. Distancia menor de 40 km.</t>
  </si>
  <si>
    <t xml:space="preserve">mt49sts020</t>
  </si>
  <si>
    <t xml:space="preserve">Ud</t>
  </si>
  <si>
    <t xml:space="preserve">Emplazamiento de equipo de sondeo en cada punto.</t>
  </si>
  <si>
    <t xml:space="preserve">mt49sts030a</t>
  </si>
  <si>
    <t xml:space="preserve">m</t>
  </si>
  <si>
    <t xml:space="preserve">Sondeo mediante perforación a rotación en suelo medio (arcillas, margas), con extracción de testigo continuo, con batería de diámetros 86 a 101 mm, hasta 25 m de profundidad.</t>
  </si>
  <si>
    <t xml:space="preserve">mt49sts040</t>
  </si>
  <si>
    <t xml:space="preserve">Ud</t>
  </si>
  <si>
    <t xml:space="preserve">Caja porta-testigos de cartón parafinado, fotografiada.</t>
  </si>
  <si>
    <t xml:space="preserve">mt49stp010</t>
  </si>
  <si>
    <t xml:space="preserve">Ud</t>
  </si>
  <si>
    <t xml:space="preserve">Transporte de equipo de penetración dinámica (DPSH), personal especializado y materiales a la zona de trabajo y retorno al finalizar los mismos. Distancia menor de 40 km.</t>
  </si>
  <si>
    <t xml:space="preserve">mt49stp020</t>
  </si>
  <si>
    <t xml:space="preserve">Ud</t>
  </si>
  <si>
    <t xml:space="preserve">Emplazamiento de equipo de penetración dinámica (DPSH) en cada punto.</t>
  </si>
  <si>
    <t xml:space="preserve">mt49stp030a</t>
  </si>
  <si>
    <t xml:space="preserve">m</t>
  </si>
  <si>
    <t xml:space="preserve">Penetración mediante penetrómetro dinámico (DPSH), hasta 15 m de profundidad.</t>
  </si>
  <si>
    <t xml:space="preserve">mt49sts060a</t>
  </si>
  <si>
    <t xml:space="preserve">Ud</t>
  </si>
  <si>
    <t xml:space="preserve">Extracción de muestra inalterada mediante tomamuestras de pared gruesa, hasta 25 m de profundidad.</t>
  </si>
  <si>
    <t xml:space="preserve">mt49sts050a</t>
  </si>
  <si>
    <t xml:space="preserve">Ud</t>
  </si>
  <si>
    <t xml:space="preserve">Extracción de muestra alterada mediante tomamuestras normalizado del ensayo de Penetración Estándar (SPT), hasta 25 m de profundidad.</t>
  </si>
  <si>
    <t xml:space="preserve">mt49sla030</t>
  </si>
  <si>
    <t xml:space="preserve">m</t>
  </si>
  <si>
    <t xml:space="preserve">Descripción de testigo continuo de muestra de suelo.</t>
  </si>
  <si>
    <t xml:space="preserve">mt49sla080a</t>
  </si>
  <si>
    <t xml:space="preserve">Ud</t>
  </si>
  <si>
    <t xml:space="preserve">Análisis granulométrico por tamizado de una muestra de suelo, según UNE-EN ISO 17892-4.</t>
  </si>
  <si>
    <t xml:space="preserve">mt49sla060</t>
  </si>
  <si>
    <t xml:space="preserve">Ud</t>
  </si>
  <si>
    <t xml:space="preserve">Ensayo para determinar los Límites de Atterberg (límite líquido y plástico de una muestra de suelo), según UNE-EN ISO 17892-12.</t>
  </si>
  <si>
    <t xml:space="preserve">mt49sla050</t>
  </si>
  <si>
    <t xml:space="preserve">Ud</t>
  </si>
  <si>
    <t xml:space="preserve">Ensayo para determinar el contenido de humedad natural mediante secado en estufa de una muestra de suelo, según UNE 103300.</t>
  </si>
  <si>
    <t xml:space="preserve">mt49sla070</t>
  </si>
  <si>
    <t xml:space="preserve">Ud</t>
  </si>
  <si>
    <t xml:space="preserve">Ensayo para determinar la densidad aparente (seca y húmeda) de una muestra de suelo, según UNE 103301.</t>
  </si>
  <si>
    <t xml:space="preserve">mt49sla090</t>
  </si>
  <si>
    <t xml:space="preserve">Ud</t>
  </si>
  <si>
    <t xml:space="preserve">Ensayo para determinar la resistencia a compresión simple de una muestra de suelo (incluso tallado), según UNE 103400.</t>
  </si>
  <si>
    <t xml:space="preserve">mt49sue010</t>
  </si>
  <si>
    <t xml:space="preserve">Ud</t>
  </si>
  <si>
    <t xml:space="preserve">Ensayo Proctor Normal, según UNE 103500.</t>
  </si>
  <si>
    <t xml:space="preserve">mt49sue030</t>
  </si>
  <si>
    <t xml:space="preserve">Ud</t>
  </si>
  <si>
    <t xml:space="preserve">Ensayo C.B.R. (California Bearing Ratio) en laboratorio, según UNE 103502, sin incluir ensayo Proctor, en explanadas.</t>
  </si>
  <si>
    <t xml:space="preserve">mt49sla110</t>
  </si>
  <si>
    <t xml:space="preserve">Ud</t>
  </si>
  <si>
    <t xml:space="preserve">Ensayo cuantitativo para determinar el contenido en sulfatos solubles de una muestra de suelo, según UNE 103201.</t>
  </si>
  <si>
    <t xml:space="preserve">mt49sin010</t>
  </si>
  <si>
    <t xml:space="preserve">Ud</t>
  </si>
  <si>
    <t xml:space="preserve">Informe geotécnico, con especificación de cada uno de los resultados obtenidos, conclusiones y validez del estudio sobre parámetros para el diseño de la cimentación.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</si>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</sst>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6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245.21</v>
      </c>
      <c r="H10" s="12">
        <f ca="1">ROUND(INDIRECT(ADDRESS(ROW()+(0), COLUMN()+(-2), 1))*INDIRECT(ADDRESS(ROW()+(0), COLUMN()+(-1), 1)), 2)</f>
        <v>245.21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59.5</v>
      </c>
      <c r="H11" s="12">
        <f ca="1">ROUND(INDIRECT(ADDRESS(ROW()+(0), COLUMN()+(-2), 1))*INDIRECT(ADDRESS(ROW()+(0), COLUMN()+(-1), 1)), 2)</f>
        <v>59.5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35</v>
      </c>
      <c r="H12" s="12">
        <f ca="1">ROUND(INDIRECT(ADDRESS(ROW()+(0), COLUMN()+(-2), 1))*INDIRECT(ADDRESS(ROW()+(0), COLUMN()+(-1), 1)), 2)</f>
        <v>350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8</v>
      </c>
      <c r="H13" s="12">
        <f ca="1">ROUND(INDIRECT(ADDRESS(ROW()+(0), COLUMN()+(-2), 1))*INDIRECT(ADDRESS(ROW()+(0), COLUMN()+(-1), 1)), 2)</f>
        <v>40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151.76</v>
      </c>
      <c r="H14" s="12">
        <f ca="1">ROUND(INDIRECT(ADDRESS(ROW()+(0), COLUMN()+(-2), 1))*INDIRECT(ADDRESS(ROW()+(0), COLUMN()+(-1), 1)), 2)</f>
        <v>151.76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49</v>
      </c>
      <c r="H15" s="12">
        <f ca="1">ROUND(INDIRECT(ADDRESS(ROW()+(0), COLUMN()+(-2), 1))*INDIRECT(ADDRESS(ROW()+(0), COLUMN()+(-1), 1)), 2)</f>
        <v>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12</v>
      </c>
      <c r="H16" s="12">
        <f ca="1">ROUND(INDIRECT(ADDRESS(ROW()+(0), COLUMN()+(-2), 1))*INDIRECT(ADDRESS(ROW()+(0), COLUMN()+(-1), 1)), 2)</f>
        <v>120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24</v>
      </c>
      <c r="H17" s="12">
        <f ca="1">ROUND(INDIRECT(ADDRESS(ROW()+(0), COLUMN()+(-2), 1))*INDIRECT(ADDRESS(ROW()+(0), COLUMN()+(-1), 1)), 2)</f>
        <v>24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18</v>
      </c>
      <c r="H18" s="12">
        <f ca="1">ROUND(INDIRECT(ADDRESS(ROW()+(0), COLUMN()+(-2), 1))*INDIRECT(ADDRESS(ROW()+(0), COLUMN()+(-1), 1)), 2)</f>
        <v>18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10</v>
      </c>
      <c r="G19" s="12">
        <v>3.1</v>
      </c>
      <c r="H19" s="12">
        <f ca="1">ROUND(INDIRECT(ADDRESS(ROW()+(0), COLUMN()+(-2), 1))*INDIRECT(ADDRESS(ROW()+(0), COLUMN()+(-1), 1)), 2)</f>
        <v>31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</v>
      </c>
      <c r="G20" s="12">
        <v>30.1</v>
      </c>
      <c r="H20" s="12">
        <f ca="1">ROUND(INDIRECT(ADDRESS(ROW()+(0), COLUMN()+(-2), 1))*INDIRECT(ADDRESS(ROW()+(0), COLUMN()+(-1), 1)), 2)</f>
        <v>60.2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2</v>
      </c>
      <c r="G21" s="12">
        <v>36.1</v>
      </c>
      <c r="H21" s="12">
        <f ca="1">ROUND(INDIRECT(ADDRESS(ROW()+(0), COLUMN()+(-2), 1))*INDIRECT(ADDRESS(ROW()+(0), COLUMN()+(-1), 1)), 2)</f>
        <v>72.2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</v>
      </c>
      <c r="G22" s="12">
        <v>4.5</v>
      </c>
      <c r="H22" s="12">
        <f ca="1">ROUND(INDIRECT(ADDRESS(ROW()+(0), COLUMN()+(-2), 1))*INDIRECT(ADDRESS(ROW()+(0), COLUMN()+(-1), 1)), 2)</f>
        <v>9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</v>
      </c>
      <c r="G23" s="12">
        <v>9</v>
      </c>
      <c r="H23" s="12">
        <f ca="1">ROUND(INDIRECT(ADDRESS(ROW()+(0), COLUMN()+(-2), 1))*INDIRECT(ADDRESS(ROW()+(0), COLUMN()+(-1), 1)), 2)</f>
        <v>9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</v>
      </c>
      <c r="G24" s="12">
        <v>30.1</v>
      </c>
      <c r="H24" s="12">
        <f ca="1">ROUND(INDIRECT(ADDRESS(ROW()+(0), COLUMN()+(-2), 1))*INDIRECT(ADDRESS(ROW()+(0), COLUMN()+(-1), 1)), 2)</f>
        <v>30.1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1</v>
      </c>
      <c r="G25" s="12">
        <v>61.97</v>
      </c>
      <c r="H25" s="12">
        <f ca="1">ROUND(INDIRECT(ADDRESS(ROW()+(0), COLUMN()+(-2), 1))*INDIRECT(ADDRESS(ROW()+(0), COLUMN()+(-1), 1)), 2)</f>
        <v>61.97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</v>
      </c>
      <c r="G26" s="12">
        <v>174.33</v>
      </c>
      <c r="H26" s="12">
        <f ca="1">ROUND(INDIRECT(ADDRESS(ROW()+(0), COLUMN()+(-2), 1))*INDIRECT(ADDRESS(ROW()+(0), COLUMN()+(-1), 1)), 2)</f>
        <v>174.33</v>
      </c>
    </row>
    <row r="27" spans="1:8" ht="24.0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2</v>
      </c>
      <c r="G27" s="12">
        <v>27.1</v>
      </c>
      <c r="H27" s="12">
        <f ca="1">ROUND(INDIRECT(ADDRESS(ROW()+(0), COLUMN()+(-2), 1))*INDIRECT(ADDRESS(ROW()+(0), COLUMN()+(-1), 1)), 2)</f>
        <v>54.2</v>
      </c>
    </row>
    <row r="28" spans="1:8" ht="24.0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3">
        <v>1</v>
      </c>
      <c r="G28" s="14">
        <v>300</v>
      </c>
      <c r="H28" s="14">
        <f ca="1">ROUND(INDIRECT(ADDRESS(ROW()+(0), COLUMN()+(-2), 1))*INDIRECT(ADDRESS(ROW()+(0), COLUMN()+(-1), 1)), 2)</f>
        <v>300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1859.47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9"/>
      <c r="B31" s="19"/>
      <c r="C31" s="20" t="s">
        <v>71</v>
      </c>
      <c r="D31" s="20"/>
      <c r="E31" s="19" t="s">
        <v>72</v>
      </c>
      <c r="F31" s="13">
        <v>2</v>
      </c>
      <c r="G31" s="14">
        <f ca="1">ROUND(SUM(INDIRECT(ADDRESS(ROW()+(-2), COLUMN()+(1), 1))), 2)</f>
        <v>1859.47</v>
      </c>
      <c r="H31" s="14">
        <f ca="1">ROUND(INDIRECT(ADDRESS(ROW()+(0), COLUMN()+(-2), 1))*INDIRECT(ADDRESS(ROW()+(0), COLUMN()+(-1), 1))/100, 2)</f>
        <v>37.19</v>
      </c>
    </row>
    <row r="32" spans="1:8" ht="13.50" thickBot="1" customHeight="1">
      <c r="A32" s="8"/>
      <c r="B32" s="8"/>
      <c r="C32" s="8"/>
      <c r="D32" s="8"/>
      <c r="E32" s="8"/>
      <c r="F32" s="21" t="s">
        <v>73</v>
      </c>
      <c r="G32" s="21"/>
      <c r="H32" s="22">
        <f ca="1">ROUND(SUM(INDIRECT(ADDRESS(ROW()+(-1), COLUMN()+(0), 1)),INDIRECT(ADDRESS(ROW()+(-3), COLUMN()+(0), 1))), 2)</f>
        <v>1896.66</v>
      </c>
    </row>
  </sheetData>
  <mergeCells count="5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