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<sst xmlns="http://schemas.openxmlformats.org/spreadsheetml/2006/main" count="48" uniqueCount="48">
  <si>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</si>
  <si>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UXM010</t>
  </si>
  <si>
    <t xml:space="preserve">m²</t>
  </si>
  <si>
    <t xml:space="preserve">Tarima de madera para exterior.</t>
  </si>
  <si>
    <r>
      <rPr>
        <sz val="8.25"/>
        <color rgb="FF000000"/>
        <rFont val="Arial"/>
        <family val="2"/>
      </rPr>
      <t xml:space="preserve">Tarima para exterior, formada por tablas de madera maciza, de pino Suecia, de 30x100x1600/2400 mm, resistencia al deslizamiento clase 3, según CTE DB SU, fijadas mediante el sistema de fijación vista, sobre rastreles de madera de pino, de 65x38 mm, con clase de uso 4 según UNE-EN 335, separados 50 cm entre sí y fijados a la solera de hormigón con tacos expansivos metálicos y tirafondos. Incluso tirafondos para sujeción de las tablas a los rastreles y piezas especiales. El precio no incluye la solera de hormigón.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</si>
  <si>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</si>
  <si>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</si>
  <si>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</si>
  <si>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</si>
  <si>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</si>
  <si>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</si>
  <si>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</si>
  <si>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mt18mva015e</t>
  </si>
  <si>
    <t xml:space="preserve">m</t>
  </si>
  <si>
    <t xml:space="preserve">Rastrel de 65x38 mm de sección, de madera de pino pinaster (Pinus pinaster), tratada en autoclave, con clase de uso 4, según UNE-EN 335, acabado cepillado, con humedad inferior al 20%.</t>
  </si>
  <si>
    <t xml:space="preserve">mt18mta030an</t>
  </si>
  <si>
    <t xml:space="preserve">m²</t>
  </si>
  <si>
    <t xml:space="preserve">Tablas de madera maciza, de pino Suecia, de 30x100x1600/2400 mm, sin tratar, para cepillado y aplicación de un tratamiento protector y decorativo en obra; resistencia al deslizamiento clase 3, según CTE DB SU; con accesorios de montaje. Según UNE-EN 13810-1 y UNE-EN 14342</t>
  </si>
  <si>
    <t xml:space="preserve">mt18mva090</t>
  </si>
  <si>
    <t xml:space="preserve">Ud</t>
  </si>
  <si>
    <t xml:space="preserve">Tirafondo latonado, para madera, de cabeza avellanada hexagonal, para llave Allen.</t>
  </si>
  <si>
    <t xml:space="preserve">mt18mva085a</t>
  </si>
  <si>
    <t xml:space="preserve">Ud</t>
  </si>
  <si>
    <t xml:space="preserve">Taco expansivo metálico y tirafondo, para fijación de elementos de madera sobre soporte base de hormigón.</t>
  </si>
  <si>
    <t xml:space="preserve">Subtotal materiales:</t>
  </si>
  <si>
    <t xml:space="preserve">Mano de obra</t>
  </si>
  <si>
    <t xml:space="preserve">mo025</t>
  </si>
  <si>
    <t xml:space="preserve">h</t>
  </si>
  <si>
    <t xml:space="preserve">Oficial 1ª instalador de pavimentos de madera.</t>
  </si>
  <si>
    <t xml:space="preserve">mo063</t>
  </si>
  <si>
    <t xml:space="preserve">h</t>
  </si>
  <si>
    <t xml:space="preserve">Ayudante instalador de pavimentos de madera.</t>
  </si>
  <si>
    <t xml:space="preserve">Subtotal mano de obra:</t>
  </si>
  <si>
    <t xml:space="preserve">Costes directos complementarios</t>
  </si>
  <si>
    <t xml:space="preserve">%</t>
  </si>
  <si>
    <t xml:space="preserve">Costes directos complementarios</t>
  </si>
  <si>
    <t xml:space="preserve">Coste de mantenimiento decenal: 33,37€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</si>
  <si>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</si>
  <si>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</si>
  <si>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</si>
  <si>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</si>
  <si>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</si>
  <si>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14342:2013</t>
  </si>
  <si>
    <t xml:space="preserve">1/3/4</t>
  </si>
  <si>
    <t xml:space="preserve">Suelos de madera y parqué. Características, evaluación de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</si>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</sst>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76" customWidth="1"/>
    <col min="3" max="3" width="1.53" customWidth="1"/>
    <col min="4" max="4" width="6.12" customWidth="1"/>
    <col min="5" max="5" width="71.40" customWidth="1"/>
    <col min="6" max="6" width="3.23"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2.1</v>
      </c>
      <c r="H10" s="11"/>
      <c r="I10" s="12">
        <v>3.26</v>
      </c>
      <c r="J10" s="12">
        <f ca="1">ROUND(INDIRECT(ADDRESS(ROW()+(0), COLUMN()+(-3), 1))*INDIRECT(ADDRESS(ROW()+(0), COLUMN()+(-1), 1)), 2)</f>
        <v>6.85</v>
      </c>
    </row>
    <row r="11" spans="1:10" ht="45.00" thickBot="1" customHeight="1">
      <c r="A11" s="1" t="s">
        <v>15</v>
      </c>
      <c r="B11" s="1"/>
      <c r="C11" s="10" t="s">
        <v>16</v>
      </c>
      <c r="D11" s="10"/>
      <c r="E11" s="1" t="s">
        <v>17</v>
      </c>
      <c r="F11" s="1"/>
      <c r="G11" s="11">
        <v>1.05</v>
      </c>
      <c r="H11" s="11"/>
      <c r="I11" s="12">
        <v>29.75</v>
      </c>
      <c r="J11" s="12">
        <f ca="1">ROUND(INDIRECT(ADDRESS(ROW()+(0), COLUMN()+(-3), 1))*INDIRECT(ADDRESS(ROW()+(0), COLUMN()+(-1), 1)), 2)</f>
        <v>31.24</v>
      </c>
    </row>
    <row r="12" spans="1:10" ht="13.50" thickBot="1" customHeight="1">
      <c r="A12" s="1" t="s">
        <v>18</v>
      </c>
      <c r="B12" s="1"/>
      <c r="C12" s="10" t="s">
        <v>19</v>
      </c>
      <c r="D12" s="10"/>
      <c r="E12" s="1" t="s">
        <v>20</v>
      </c>
      <c r="F12" s="1"/>
      <c r="G12" s="11">
        <v>28</v>
      </c>
      <c r="H12" s="11"/>
      <c r="I12" s="12">
        <v>0.23</v>
      </c>
      <c r="J12" s="12">
        <f ca="1">ROUND(INDIRECT(ADDRESS(ROW()+(0), COLUMN()+(-3), 1))*INDIRECT(ADDRESS(ROW()+(0), COLUMN()+(-1), 1)), 2)</f>
        <v>6.44</v>
      </c>
    </row>
    <row r="13" spans="1:10" ht="24.00" thickBot="1" customHeight="1">
      <c r="A13" s="1" t="s">
        <v>21</v>
      </c>
      <c r="B13" s="1"/>
      <c r="C13" s="10" t="s">
        <v>22</v>
      </c>
      <c r="D13" s="10"/>
      <c r="E13" s="1" t="s">
        <v>23</v>
      </c>
      <c r="F13" s="1"/>
      <c r="G13" s="13">
        <v>4</v>
      </c>
      <c r="H13" s="13"/>
      <c r="I13" s="14">
        <v>1.2</v>
      </c>
      <c r="J13" s="14">
        <f ca="1">ROUND(INDIRECT(ADDRESS(ROW()+(0), COLUMN()+(-3), 1))*INDIRECT(ADDRESS(ROW()+(0), COLUMN()+(-1), 1)), 2)</f>
        <v>4.8</v>
      </c>
    </row>
    <row r="14" spans="1:10" ht="13.50" thickBot="1" customHeight="1">
      <c r="A14" s="15"/>
      <c r="B14" s="15"/>
      <c r="C14" s="15"/>
      <c r="D14" s="15"/>
      <c r="E14" s="15"/>
      <c r="F14" s="15"/>
      <c r="G14" s="9" t="s">
        <v>24</v>
      </c>
      <c r="H14" s="9"/>
      <c r="I14" s="9"/>
      <c r="J14" s="17">
        <f ca="1">ROUND(SUM(INDIRECT(ADDRESS(ROW()+(-1), COLUMN()+(0), 1)),INDIRECT(ADDRESS(ROW()+(-2), COLUMN()+(0), 1)),INDIRECT(ADDRESS(ROW()+(-3), COLUMN()+(0), 1)),INDIRECT(ADDRESS(ROW()+(-4), COLUMN()+(0), 1))), 2)</f>
        <v>49.33</v>
      </c>
    </row>
    <row r="15" spans="1:10" ht="13.50" thickBot="1" customHeight="1">
      <c r="A15" s="15">
        <v>2</v>
      </c>
      <c r="B15" s="15"/>
      <c r="C15" s="15"/>
      <c r="D15" s="15"/>
      <c r="E15" s="18" t="s">
        <v>25</v>
      </c>
      <c r="F15" s="18"/>
      <c r="G15" s="18"/>
      <c r="H15" s="18"/>
      <c r="I15" s="15"/>
      <c r="J15" s="15"/>
    </row>
    <row r="16" spans="1:10" ht="13.50" thickBot="1" customHeight="1">
      <c r="A16" s="1" t="s">
        <v>26</v>
      </c>
      <c r="B16" s="1"/>
      <c r="C16" s="10" t="s">
        <v>27</v>
      </c>
      <c r="D16" s="10"/>
      <c r="E16" s="1" t="s">
        <v>28</v>
      </c>
      <c r="F16" s="1"/>
      <c r="G16" s="11">
        <v>0.5</v>
      </c>
      <c r="H16" s="11"/>
      <c r="I16" s="12">
        <v>23.97</v>
      </c>
      <c r="J16" s="12">
        <f ca="1">ROUND(INDIRECT(ADDRESS(ROW()+(0), COLUMN()+(-3), 1))*INDIRECT(ADDRESS(ROW()+(0), COLUMN()+(-1), 1)), 2)</f>
        <v>11.99</v>
      </c>
    </row>
    <row r="17" spans="1:10" ht="13.50" thickBot="1" customHeight="1">
      <c r="A17" s="1" t="s">
        <v>29</v>
      </c>
      <c r="B17" s="1"/>
      <c r="C17" s="10" t="s">
        <v>30</v>
      </c>
      <c r="D17" s="10"/>
      <c r="E17" s="1" t="s">
        <v>31</v>
      </c>
      <c r="F17" s="1"/>
      <c r="G17" s="13">
        <v>0.5</v>
      </c>
      <c r="H17" s="13"/>
      <c r="I17" s="14">
        <v>22.77</v>
      </c>
      <c r="J17" s="14">
        <f ca="1">ROUND(INDIRECT(ADDRESS(ROW()+(0), COLUMN()+(-3), 1))*INDIRECT(ADDRESS(ROW()+(0), COLUMN()+(-1), 1)), 2)</f>
        <v>11.39</v>
      </c>
    </row>
    <row r="18" spans="1:10" ht="13.50" thickBot="1" customHeight="1">
      <c r="A18" s="15"/>
      <c r="B18" s="15"/>
      <c r="C18" s="15"/>
      <c r="D18" s="15"/>
      <c r="E18" s="15"/>
      <c r="F18" s="15"/>
      <c r="G18" s="9" t="s">
        <v>32</v>
      </c>
      <c r="H18" s="9"/>
      <c r="I18" s="9"/>
      <c r="J18" s="17">
        <f ca="1">ROUND(SUM(INDIRECT(ADDRESS(ROW()+(-1), COLUMN()+(0), 1)),INDIRECT(ADDRESS(ROW()+(-2), COLUMN()+(0), 1))), 2)</f>
        <v>23.38</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1)),INDIRECT(ADDRESS(ROW()+(-6), COLUMN()+(1), 1))), 2)</f>
        <v>72.71</v>
      </c>
      <c r="J20" s="14">
        <f ca="1">ROUND(INDIRECT(ADDRESS(ROW()+(0), COLUMN()+(-3), 1))*INDIRECT(ADDRESS(ROW()+(0), COLUMN()+(-1), 1))/100, 2)</f>
        <v>1.45</v>
      </c>
    </row>
    <row r="21" spans="1:10" ht="13.50" thickBot="1" customHeight="1">
      <c r="A21" s="21" t="s">
        <v>36</v>
      </c>
      <c r="B21" s="21"/>
      <c r="C21" s="22"/>
      <c r="D21" s="22"/>
      <c r="E21" s="23"/>
      <c r="F21" s="23"/>
      <c r="G21" s="24" t="s">
        <v>37</v>
      </c>
      <c r="H21" s="24"/>
      <c r="I21" s="25"/>
      <c r="J21" s="26">
        <f ca="1">ROUND(SUM(INDIRECT(ADDRESS(ROW()+(-1), COLUMN()+(0), 1)),INDIRECT(ADDRESS(ROW()+(-3), COLUMN()+(0), 1)),INDIRECT(ADDRESS(ROW()+(-7), COLUMN()+(0), 1))), 2)</f>
        <v>74.16</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882014</v>
      </c>
      <c r="G25" s="29"/>
      <c r="H25" s="29">
        <v>882015</v>
      </c>
      <c r="I25" s="29"/>
      <c r="J25" s="29" t="s">
        <v>43</v>
      </c>
    </row>
    <row r="26" spans="1:10" ht="13.5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I14"/>
    <mergeCell ref="A15:B15"/>
    <mergeCell ref="C15:D15"/>
    <mergeCell ref="E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