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<sst xmlns="http://schemas.openxmlformats.org/spreadsheetml/2006/main" count="57" uniqueCount="57">
  <si>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</si>
  <si>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UVP010</t>
  </si>
  <si>
    <t xml:space="preserve">Ud</t>
  </si>
  <si>
    <t xml:space="preserve">Puerta cancela en vallado de parcela.</t>
  </si>
  <si>
    <r>
      <rPr>
        <sz val="8.25"/>
        <color rgb="FF000000"/>
        <rFont val="Arial"/>
        <family val="2"/>
      </rPr>
      <t xml:space="preserve">Puerta cancela de chapa de acero galvanizado, acabado lacado, de una hoja abatible, dimensiones 300x200 cm, perfiles rectangulares en cerco zócalo inferior realizado con chapa grecada de 1,2 mm de espesor a dos caras, para acceso de vehículos. Apertura manual. Incluso bisagras o anclajes metálicos laterales de los bastidores, armadura portante de la cancela y recibidos a obra, elementos de anclaje, herrajes de seguridad y cierre, acabado con imprimación antioxidante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</si>
  <si>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</si>
  <si>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</si>
  <si>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</si>
  <si>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</si>
  <si>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</si>
  <si>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</si>
  <si>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</si>
  <si>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mt10hmf010tOb</t>
  </si>
  <si>
    <t xml:space="preserve">m³</t>
  </si>
  <si>
    <t xml:space="preserve">Hormigón HM-25/B/20/X0, fabricado en central.</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</si>
  <si>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</si>
  <si>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</si>
  <si>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</si>
  <si>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</si>
  <si>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</si>
  <si>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</si>
  <si>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mt26vpc010a</t>
  </si>
  <si>
    <t xml:space="preserve">m²</t>
  </si>
  <si>
    <t xml:space="preserve">Puerta cancela metálica en valla exterior, para acceso de vehículos, una hoja abatible, de chapa de acero galvanizado, acabado lacado con bisagras o anclajes metálicos laterales de los bastidores, armadura portante de la cancela, elementos de anclaje, herrajes de seguridad y cierre, acabado con imprimación antioxidante y accesorios. Según UNE-EN 13241.</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</si>
  <si>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</si>
  <si>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</si>
  <si>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</si>
  <si>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</si>
  <si>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</si>
  <si>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</si>
  <si>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</si>
  <si>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</si>
  <si>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</si>
  <si>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</si>
  <si>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</si>
  <si>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</si>
  <si>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</si>
  <si>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</si>
  <si>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</si>
  <si>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</si>
  <si>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</si>
  <si>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</si>
  <si>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338,34€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</si>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</sst>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65" customWidth="1"/>
    <col min="4" max="4" width="70.38" customWidth="1"/>
    <col min="5" max="5" width="0.68" customWidth="1"/>
    <col min="6" max="6" width="12.24" customWidth="1"/>
    <col min="7" max="7" width="1.36" customWidth="1"/>
    <col min="8" max="8" width="10.37" customWidth="1"/>
    <col min="9" max="9" width="2.5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3.50" thickBot="1" customHeight="1">
      <c r="A10" s="1" t="s">
        <v>12</v>
      </c>
      <c r="B10" s="1"/>
      <c r="C10" s="10" t="s">
        <v>13</v>
      </c>
      <c r="D10" s="1" t="s">
        <v>14</v>
      </c>
      <c r="E10" s="1"/>
      <c r="F10" s="11">
        <v>0.09</v>
      </c>
      <c r="G10" s="11"/>
      <c r="H10" s="12">
        <v>88</v>
      </c>
      <c r="I10" s="12">
        <f ca="1">ROUND(INDIRECT(ADDRESS(ROW()+(0), COLUMN()+(-3), 1))*INDIRECT(ADDRESS(ROW()+(0), COLUMN()+(-1), 1)), 2)</f>
        <v>7.92</v>
      </c>
      <c r="J10" s="12"/>
    </row>
    <row r="11" spans="1:10" ht="13.50" thickBot="1" customHeight="1">
      <c r="A11" s="1" t="s">
        <v>15</v>
      </c>
      <c r="B11" s="1"/>
      <c r="C11" s="10" t="s">
        <v>16</v>
      </c>
      <c r="D11" s="1" t="s">
        <v>17</v>
      </c>
      <c r="E11" s="1"/>
      <c r="F11" s="11">
        <v>0.02</v>
      </c>
      <c r="G11" s="11"/>
      <c r="H11" s="12">
        <v>1.5</v>
      </c>
      <c r="I11" s="12">
        <f ca="1">ROUND(INDIRECT(ADDRESS(ROW()+(0), COLUMN()+(-3), 1))*INDIRECT(ADDRESS(ROW()+(0), COLUMN()+(-1), 1)), 2)</f>
        <v>0.03</v>
      </c>
      <c r="J11" s="12"/>
    </row>
    <row r="12" spans="1:10" ht="24.00" thickBot="1" customHeight="1">
      <c r="A12" s="1" t="s">
        <v>18</v>
      </c>
      <c r="B12" s="1"/>
      <c r="C12" s="10" t="s">
        <v>19</v>
      </c>
      <c r="D12" s="1" t="s">
        <v>20</v>
      </c>
      <c r="E12" s="1"/>
      <c r="F12" s="11">
        <v>0.113</v>
      </c>
      <c r="G12" s="11"/>
      <c r="H12" s="12">
        <v>53.48</v>
      </c>
      <c r="I12" s="12">
        <f ca="1">ROUND(INDIRECT(ADDRESS(ROW()+(0), COLUMN()+(-3), 1))*INDIRECT(ADDRESS(ROW()+(0), COLUMN()+(-1), 1)), 2)</f>
        <v>6.04</v>
      </c>
      <c r="J12" s="12"/>
    </row>
    <row r="13" spans="1:10" ht="55.50" thickBot="1" customHeight="1">
      <c r="A13" s="1" t="s">
        <v>21</v>
      </c>
      <c r="B13" s="1"/>
      <c r="C13" s="10" t="s">
        <v>22</v>
      </c>
      <c r="D13" s="1" t="s">
        <v>23</v>
      </c>
      <c r="E13" s="1"/>
      <c r="F13" s="13">
        <v>6</v>
      </c>
      <c r="G13" s="13"/>
      <c r="H13" s="14">
        <v>358.51</v>
      </c>
      <c r="I13" s="14">
        <f ca="1">ROUND(INDIRECT(ADDRESS(ROW()+(0), COLUMN()+(-3), 1))*INDIRECT(ADDRESS(ROW()+(0), COLUMN()+(-1), 1)), 2)</f>
        <v>2151.06</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2165.05</v>
      </c>
      <c r="J14" s="17"/>
    </row>
    <row r="15" spans="1:10" ht="13.50" thickBot="1" customHeight="1">
      <c r="A15" s="15">
        <v>2</v>
      </c>
      <c r="B15" s="15"/>
      <c r="C15" s="15"/>
      <c r="D15" s="18" t="s">
        <v>25</v>
      </c>
      <c r="E15" s="18"/>
      <c r="F15" s="18"/>
      <c r="G15" s="18"/>
      <c r="H15" s="15"/>
      <c r="I15" s="15"/>
      <c r="J15" s="15"/>
    </row>
    <row r="16" spans="1:10" ht="13.50" thickBot="1" customHeight="1">
      <c r="A16" s="1" t="s">
        <v>26</v>
      </c>
      <c r="B16" s="1"/>
      <c r="C16" s="10" t="s">
        <v>27</v>
      </c>
      <c r="D16" s="1" t="s">
        <v>28</v>
      </c>
      <c r="E16" s="1"/>
      <c r="F16" s="11">
        <v>3.3</v>
      </c>
      <c r="G16" s="11"/>
      <c r="H16" s="12">
        <v>23.1</v>
      </c>
      <c r="I16" s="12">
        <f ca="1">ROUND(INDIRECT(ADDRESS(ROW()+(0), COLUMN()+(-3), 1))*INDIRECT(ADDRESS(ROW()+(0), COLUMN()+(-1), 1)), 2)</f>
        <v>76.23</v>
      </c>
      <c r="J16" s="12"/>
    </row>
    <row r="17" spans="1:10" ht="13.50" thickBot="1" customHeight="1">
      <c r="A17" s="1" t="s">
        <v>29</v>
      </c>
      <c r="B17" s="1"/>
      <c r="C17" s="10" t="s">
        <v>30</v>
      </c>
      <c r="D17" s="1" t="s">
        <v>31</v>
      </c>
      <c r="E17" s="1"/>
      <c r="F17" s="11">
        <v>3.6</v>
      </c>
      <c r="G17" s="11"/>
      <c r="H17" s="12">
        <v>21.94</v>
      </c>
      <c r="I17" s="12">
        <f ca="1">ROUND(INDIRECT(ADDRESS(ROW()+(0), COLUMN()+(-3), 1))*INDIRECT(ADDRESS(ROW()+(0), COLUMN()+(-1), 1)), 2)</f>
        <v>78.98</v>
      </c>
      <c r="J17" s="12"/>
    </row>
    <row r="18" spans="1:10" ht="13.50" thickBot="1" customHeight="1">
      <c r="A18" s="1" t="s">
        <v>32</v>
      </c>
      <c r="B18" s="1"/>
      <c r="C18" s="10" t="s">
        <v>33</v>
      </c>
      <c r="D18" s="1" t="s">
        <v>34</v>
      </c>
      <c r="E18" s="1"/>
      <c r="F18" s="11">
        <v>1.08</v>
      </c>
      <c r="G18" s="11"/>
      <c r="H18" s="12">
        <v>23.41</v>
      </c>
      <c r="I18" s="12">
        <f ca="1">ROUND(INDIRECT(ADDRESS(ROW()+(0), COLUMN()+(-3), 1))*INDIRECT(ADDRESS(ROW()+(0), COLUMN()+(-1), 1)), 2)</f>
        <v>25.28</v>
      </c>
      <c r="J18" s="12"/>
    </row>
    <row r="19" spans="1:10" ht="13.50" thickBot="1" customHeight="1">
      <c r="A19" s="1" t="s">
        <v>35</v>
      </c>
      <c r="B19" s="1"/>
      <c r="C19" s="10" t="s">
        <v>36</v>
      </c>
      <c r="D19" s="1" t="s">
        <v>37</v>
      </c>
      <c r="E19" s="1"/>
      <c r="F19" s="13">
        <v>1.08</v>
      </c>
      <c r="G19" s="13"/>
      <c r="H19" s="14">
        <v>21.99</v>
      </c>
      <c r="I19" s="14">
        <f ca="1">ROUND(INDIRECT(ADDRESS(ROW()+(0), COLUMN()+(-3), 1))*INDIRECT(ADDRESS(ROW()+(0), COLUMN()+(-1), 1)), 2)</f>
        <v>23.75</v>
      </c>
      <c r="J19" s="14"/>
    </row>
    <row r="20" spans="1:10" ht="13.50" thickBot="1" customHeight="1">
      <c r="A20" s="15"/>
      <c r="B20" s="15"/>
      <c r="C20" s="15"/>
      <c r="D20" s="15"/>
      <c r="E20" s="15"/>
      <c r="F20" s="9" t="s">
        <v>38</v>
      </c>
      <c r="G20" s="9"/>
      <c r="H20" s="9"/>
      <c r="I20" s="17">
        <f ca="1">ROUND(SUM(INDIRECT(ADDRESS(ROW()+(-1), COLUMN()+(0), 1)),INDIRECT(ADDRESS(ROW()+(-2), COLUMN()+(0), 1)),INDIRECT(ADDRESS(ROW()+(-3), COLUMN()+(0), 1)),INDIRECT(ADDRESS(ROW()+(-4), COLUMN()+(0), 1))), 2)</f>
        <v>204.24</v>
      </c>
      <c r="J20" s="17"/>
    </row>
    <row r="21" spans="1:10" ht="13.50" thickBot="1" customHeight="1">
      <c r="A21" s="15">
        <v>3</v>
      </c>
      <c r="B21" s="15"/>
      <c r="C21" s="15"/>
      <c r="D21" s="18" t="s">
        <v>39</v>
      </c>
      <c r="E21" s="18"/>
      <c r="F21" s="18"/>
      <c r="G21" s="18"/>
      <c r="H21" s="15"/>
      <c r="I21" s="15"/>
      <c r="J21" s="15"/>
    </row>
    <row r="22" spans="1:10" ht="13.50" thickBot="1" customHeight="1">
      <c r="A22" s="19"/>
      <c r="B22" s="19"/>
      <c r="C22" s="20" t="s">
        <v>40</v>
      </c>
      <c r="D22" s="19" t="s">
        <v>41</v>
      </c>
      <c r="E22" s="19"/>
      <c r="F22" s="13">
        <v>2</v>
      </c>
      <c r="G22" s="13"/>
      <c r="H22" s="14">
        <f ca="1">ROUND(SUM(INDIRECT(ADDRESS(ROW()+(-2), COLUMN()+(1), 1)),INDIRECT(ADDRESS(ROW()+(-8), COLUMN()+(1), 1))), 2)</f>
        <v>2369.29</v>
      </c>
      <c r="I22" s="14">
        <f ca="1">ROUND(INDIRECT(ADDRESS(ROW()+(0), COLUMN()+(-3), 1))*INDIRECT(ADDRESS(ROW()+(0), COLUMN()+(-1), 1))/100, 2)</f>
        <v>47.39</v>
      </c>
      <c r="J22" s="14"/>
    </row>
    <row r="23" spans="1:10" ht="13.50" thickBot="1" customHeight="1">
      <c r="A23" s="21" t="s">
        <v>42</v>
      </c>
      <c r="B23" s="21"/>
      <c r="C23" s="22"/>
      <c r="D23" s="23"/>
      <c r="E23" s="23"/>
      <c r="F23" s="24" t="s">
        <v>43</v>
      </c>
      <c r="G23" s="24"/>
      <c r="H23" s="25"/>
      <c r="I23" s="26">
        <f ca="1">ROUND(SUM(INDIRECT(ADDRESS(ROW()+(-1), COLUMN()+(0), 1)),INDIRECT(ADDRESS(ROW()+(-3), COLUMN()+(0), 1)),INDIRECT(ADDRESS(ROW()+(-9), COLUMN()+(0), 1))), 2)</f>
        <v>2416.68</v>
      </c>
      <c r="J23" s="26"/>
    </row>
    <row r="26" spans="1:10" ht="13.50" thickBot="1" customHeight="1">
      <c r="A26" s="27" t="s">
        <v>44</v>
      </c>
      <c r="B26" s="27"/>
      <c r="C26" s="27"/>
      <c r="D26" s="27"/>
      <c r="E26" s="27" t="s">
        <v>45</v>
      </c>
      <c r="F26" s="27"/>
      <c r="G26" s="27" t="s">
        <v>46</v>
      </c>
      <c r="H26" s="27"/>
      <c r="I26" s="27"/>
      <c r="J26" s="27" t="s">
        <v>47</v>
      </c>
    </row>
    <row r="27" spans="1:10" ht="13.50" thickBot="1" customHeight="1">
      <c r="A27" s="28" t="s">
        <v>48</v>
      </c>
      <c r="B27" s="28"/>
      <c r="C27" s="28"/>
      <c r="D27" s="28"/>
      <c r="E27" s="29">
        <v>1.18202e+06</v>
      </c>
      <c r="F27" s="29"/>
      <c r="G27" s="29">
        <v>1.18202e+06</v>
      </c>
      <c r="H27" s="29"/>
      <c r="I27" s="29"/>
      <c r="J27" s="29" t="s">
        <v>49</v>
      </c>
    </row>
    <row r="28" spans="1:10" ht="13.50" thickBot="1" customHeight="1">
      <c r="A28" s="30" t="s">
        <v>50</v>
      </c>
      <c r="B28" s="30"/>
      <c r="C28" s="30"/>
      <c r="D28" s="30"/>
      <c r="E28" s="31"/>
      <c r="F28" s="31"/>
      <c r="G28" s="31"/>
      <c r="H28" s="31"/>
      <c r="I28" s="31"/>
      <c r="J28" s="31"/>
    </row>
    <row r="29" spans="1:10" ht="13.50" thickBot="1" customHeight="1">
      <c r="A29" s="28" t="s">
        <v>51</v>
      </c>
      <c r="B29" s="28"/>
      <c r="C29" s="28"/>
      <c r="D29" s="28"/>
      <c r="E29" s="29">
        <v>1.11202e+06</v>
      </c>
      <c r="F29" s="29"/>
      <c r="G29" s="29">
        <v>1.11202e+06</v>
      </c>
      <c r="H29" s="29"/>
      <c r="I29" s="29"/>
      <c r="J29" s="29" t="s">
        <v>52</v>
      </c>
    </row>
    <row r="30" spans="1:10" ht="13.50" thickBot="1" customHeight="1">
      <c r="A30" s="30" t="s">
        <v>53</v>
      </c>
      <c r="B30" s="30"/>
      <c r="C30" s="30"/>
      <c r="D30" s="30"/>
      <c r="E30" s="31"/>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H14"/>
    <mergeCell ref="I14:J14"/>
    <mergeCell ref="A15:B15"/>
    <mergeCell ref="D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G19"/>
    <mergeCell ref="I19:J19"/>
    <mergeCell ref="A20:B20"/>
    <mergeCell ref="D20:E20"/>
    <mergeCell ref="F20:H20"/>
    <mergeCell ref="I20:J20"/>
    <mergeCell ref="A21:B21"/>
    <mergeCell ref="D21:G21"/>
    <mergeCell ref="I21:J21"/>
    <mergeCell ref="A22:B22"/>
    <mergeCell ref="D22:E22"/>
    <mergeCell ref="F22:G22"/>
    <mergeCell ref="I22:J22"/>
    <mergeCell ref="A23:E23"/>
    <mergeCell ref="F23:H23"/>
    <mergeCell ref="I23:J23"/>
    <mergeCell ref="A26:D26"/>
    <mergeCell ref="E26:F26"/>
    <mergeCell ref="G26:I26"/>
    <mergeCell ref="A27:D27"/>
    <mergeCell ref="E27:F28"/>
    <mergeCell ref="G27:I28"/>
    <mergeCell ref="J27:J28"/>
    <mergeCell ref="A28:D28"/>
    <mergeCell ref="A29:D29"/>
    <mergeCell ref="E29:F30"/>
    <mergeCell ref="G29:I30"/>
    <mergeCell ref="J29:J30"/>
    <mergeCell ref="A30:D30"/>
    <mergeCell ref="A33:J33"/>
    <mergeCell ref="A34:J34"/>
    <mergeCell ref="A35:J35"/>
  </mergeCells>
  <pageMargins left="0.147638" right="0.147638" top="0.206693" bottom="0.206693" header="0.0" footer="0.0"/>
  <pageSetup paperSize="9" orientation="portrait"/>
  <rowBreaks count="0" manualBreakCount="0">
    </rowBreaks>
</worksheet>
</file>