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<sst xmlns="http://schemas.openxmlformats.org/spreadsheetml/2006/main" count="77" uniqueCount="77">
  <si>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</si>
  <si>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UTP005</t>
  </si>
  <si>
    <t xml:space="preserve">m²</t>
  </si>
  <si>
    <t xml:space="preserve">Barrera acústica con paneles metálicos de sectorización.</t>
  </si>
  <si>
    <r>
      <rPr>
        <sz val="8.25"/>
        <color rgb="FF000000"/>
        <rFont val="Arial"/>
        <family val="2"/>
      </rPr>
      <t xml:space="preserve">Barrera acústica de 2 m de altura, 4 m de separación entre postes, prevista para soportar hasta 50 kg/m² de sobrecarga máxima debida a la acción del viento, realizada con paneles machihembrados de sectorización de acero con un aislamiento a ruido aéreo de 37 dB según UNE-EN 1793-2, de 100 mm de espesor y 1150 mm de anchura, Euroclase A2-s1, d0 de reacción al fuego según UNE-EN 13501-1, resistencia al fuego EI 120 según UNE-EN 1366-1, formados por dos paramentos de chapa de acero estándar, revestida por su cara exterior con una capa de poliéster de 25 micras de espesor, de espesor exterior 0,5 mm y espesor interior 0,5 mm y alma aislante de lana de roca de 55 kg/m³ de densidad media, instalados por encaje y deslizamiento sobre postes de perfil laminado en caliente, soldados a placas de anclaje con pernos, fijadas a zapatas de cimentación de hormigón HA-25/B/20/XC2 y acero corrugado. El precio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</si>
  <si>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</si>
  <si>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</si>
  <si>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</si>
  <si>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</si>
  <si>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</si>
  <si>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</si>
  <si>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</si>
  <si>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mt07aco010a</t>
  </si>
  <si>
    <t xml:space="preserve">kg</t>
  </si>
  <si>
    <t xml:space="preserve">Ferralla elaborada en taller industrial con acero en barras corrugadas, UNE-EN 10080 B 400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</si>
  <si>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</si>
  <si>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</si>
  <si>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</si>
  <si>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mt10haf010ctLe</t>
  </si>
  <si>
    <t xml:space="preserve">m³</t>
  </si>
  <si>
    <t xml:space="preserve">Hormigón HA-25/B/20/XC2, fabricado en central.</t>
  </si>
  <si>
    <t xml:space="preserve">mt07ala011k</t>
  </si>
  <si>
    <t xml:space="preserve">kg</t>
  </si>
  <si>
    <t xml:space="preserve">Pletina de acero laminado UNE-EN 10025 S275JR, para aplicaciones estructurales. Trabajada y montada en taller, para colocar con uniones soldadas en obra.</t>
  </si>
  <si>
    <t xml:space="preserve">mt07ala010deb</t>
  </si>
  <si>
    <t xml:space="preserve">kg</t>
  </si>
  <si>
    <t xml:space="preserve">Acero laminado UNE-EN 10025 S275JR, en perfiles laminados en caliente, piezas simples, para aplicaciones estructurales, acabado con imprimación antioxidante. Trabajado y montado en taller, para colocar con uniones soldadas en obra.</t>
  </si>
  <si>
    <t xml:space="preserve">mt12ppa030b</t>
  </si>
  <si>
    <t xml:space="preserve">m²</t>
  </si>
  <si>
    <t xml:space="preserve">Panel machihembrado de sectorización de acero con un aislamiento a ruido aéreo de 37 dB según UNE-EN 1793-2, de 100 mm de espesor y 1150 mm de anchura, Euroclase A2-s1, d0 de reacción al fuego según UNE-EN 13501-1, resistencia al fuego EI 120 según UNE-EN 1366-1, formado por dos paramentos de chapa de acero estándar, revestida por su cara exterior con una capa de poliéster de 25 micras de espesor, de espesor exterior 0,5 mm y espesor interior 0,5 mm y alma aislante de lana de roca de 55 kg/m³ de densidad media, remates y accesorios.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</si>
  <si>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</si>
  <si>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</si>
  <si>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</si>
  <si>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</si>
  <si>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</si>
  <si>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</si>
  <si>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</si>
  <si>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</si>
  <si>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</si>
  <si>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</si>
  <si>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</si>
  <si>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</si>
  <si>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</si>
  <si>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</si>
  <si>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</si>
  <si>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</si>
  <si>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</si>
  <si>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</si>
  <si>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</si>
  <si>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</si>
  <si>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</si>
  <si>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</si>
  <si>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</si>
  <si>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</si>
  <si>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</si>
  <si>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</si>
  <si>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</si>
  <si>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</si>
  <si>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</si>
  <si>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</si>
  <si>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</si>
  <si>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</si>
  <si>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</si>
  <si>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</si>
  <si>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</si>
  <si>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</si>
  <si>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</si>
  <si>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</si>
  <si>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</si>
  <si>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</si>
  <si>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</si>
  <si>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10025-1:2006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</si>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</sst>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99" customWidth="1"/>
    <col min="4" max="4" width="68.34" customWidth="1"/>
    <col min="5" max="5" width="1.70" customWidth="1"/>
    <col min="6" max="6" width="12.92" customWidth="1"/>
    <col min="7" max="7" width="2.04" customWidth="1"/>
    <col min="8" max="8" width="12.24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6.079</v>
      </c>
      <c r="F10" s="11"/>
      <c r="G10" s="11"/>
      <c r="H10" s="12">
        <v>1.57</v>
      </c>
      <c r="I10" s="12">
        <f ca="1">ROUND(INDIRECT(ADDRESS(ROW()+(0), COLUMN()+(-4), 1))*INDIRECT(ADDRESS(ROW()+(0), COLUMN()+(-1), 1)), 2)</f>
        <v>9.54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0.023</v>
      </c>
      <c r="F11" s="11"/>
      <c r="G11" s="11"/>
      <c r="H11" s="12">
        <v>1.5</v>
      </c>
      <c r="I11" s="12">
        <f ca="1">ROUND(INDIRECT(ADDRESS(ROW()+(0), COLUMN()+(-4), 1))*INDIRECT(ADDRESS(ROW()+(0), COLUMN()+(-1), 1)), 2)</f>
        <v>0.03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0.379</v>
      </c>
      <c r="F12" s="11"/>
      <c r="G12" s="11"/>
      <c r="H12" s="12">
        <v>76.88</v>
      </c>
      <c r="I12" s="12">
        <f ca="1">ROUND(INDIRECT(ADDRESS(ROW()+(0), COLUMN()+(-4), 1))*INDIRECT(ADDRESS(ROW()+(0), COLUMN()+(-1), 1)), 2)</f>
        <v>29.14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1.812</v>
      </c>
      <c r="F13" s="11"/>
      <c r="G13" s="11"/>
      <c r="H13" s="12">
        <v>2.01</v>
      </c>
      <c r="I13" s="12">
        <f ca="1">ROUND(INDIRECT(ADDRESS(ROW()+(0), COLUMN()+(-4), 1))*INDIRECT(ADDRESS(ROW()+(0), COLUMN()+(-1), 1)), 2)</f>
        <v>3.64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12.75</v>
      </c>
      <c r="F14" s="11"/>
      <c r="G14" s="11"/>
      <c r="H14" s="12">
        <v>1.44</v>
      </c>
      <c r="I14" s="12">
        <f ca="1">ROUND(INDIRECT(ADDRESS(ROW()+(0), COLUMN()+(-4), 1))*INDIRECT(ADDRESS(ROW()+(0), COLUMN()+(-1), 1)), 2)</f>
        <v>18.36</v>
      </c>
    </row>
    <row r="15" spans="1:9" ht="76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3"/>
      <c r="G15" s="13"/>
      <c r="H15" s="14">
        <v>32.79</v>
      </c>
      <c r="I15" s="14">
        <f ca="1">ROUND(INDIRECT(ADDRESS(ROW()+(0), COLUMN()+(-4), 1))*INDIRECT(ADDRESS(ROW()+(0), COLUMN()+(-1), 1)), 2)</f>
        <v>32.79</v>
      </c>
    </row>
    <row r="16" spans="1:9" ht="13.50" thickBot="1" customHeight="1">
      <c r="A16" s="15"/>
      <c r="B16" s="15"/>
      <c r="C16" s="15"/>
      <c r="D16" s="15"/>
      <c r="E16" s="9" t="s">
        <v>30</v>
      </c>
      <c r="F16" s="9"/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93.5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0.02</v>
      </c>
      <c r="F18" s="13"/>
      <c r="G18" s="13"/>
      <c r="H18" s="14">
        <v>3.42</v>
      </c>
      <c r="I18" s="14">
        <f ca="1">ROUND(INDIRECT(ADDRESS(ROW()+(0), COLUMN()+(-4), 1))*INDIRECT(ADDRESS(ROW()+(0), COLUMN()+(-1), 1)), 2)</f>
        <v>0.07</v>
      </c>
    </row>
    <row r="19" spans="1:9" ht="13.50" thickBot="1" customHeight="1">
      <c r="A19" s="15"/>
      <c r="B19" s="15"/>
      <c r="C19" s="15"/>
      <c r="D19" s="15"/>
      <c r="E19" s="9" t="s">
        <v>35</v>
      </c>
      <c r="F19" s="9"/>
      <c r="G19" s="9"/>
      <c r="H19" s="9"/>
      <c r="I19" s="17">
        <f ca="1">ROUND(SUM(INDIRECT(ADDRESS(ROW()+(-1), COLUMN()+(0), 1))), 2)</f>
        <v>0.07</v>
      </c>
    </row>
    <row r="20" spans="1:9" ht="13.50" thickBot="1" customHeight="1">
      <c r="A20" s="15">
        <v>3</v>
      </c>
      <c r="B20" s="15"/>
      <c r="C20" s="15"/>
      <c r="D20" s="18" t="s">
        <v>36</v>
      </c>
      <c r="E20" s="18"/>
      <c r="F20" s="18"/>
      <c r="G20" s="18"/>
      <c r="H20" s="15"/>
      <c r="I20" s="15"/>
    </row>
    <row r="21" spans="1:9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0.019</v>
      </c>
      <c r="F21" s="11"/>
      <c r="G21" s="11"/>
      <c r="H21" s="12">
        <v>20.74</v>
      </c>
      <c r="I21" s="12">
        <f ca="1">ROUND(INDIRECT(ADDRESS(ROW()+(0), COLUMN()+(-4), 1))*INDIRECT(ADDRESS(ROW()+(0), COLUMN()+(-1), 1)), 2)</f>
        <v>0.39</v>
      </c>
    </row>
    <row r="22" spans="1:9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0.114</v>
      </c>
      <c r="F22" s="11"/>
      <c r="G22" s="11"/>
      <c r="H22" s="12">
        <v>19.68</v>
      </c>
      <c r="I22" s="12">
        <f ca="1">ROUND(INDIRECT(ADDRESS(ROW()+(0), COLUMN()+(-4), 1))*INDIRECT(ADDRESS(ROW()+(0), COLUMN()+(-1), 1)), 2)</f>
        <v>2.24</v>
      </c>
    </row>
    <row r="23" spans="1:9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0.011</v>
      </c>
      <c r="F23" s="11"/>
      <c r="G23" s="11"/>
      <c r="H23" s="12">
        <v>20.74</v>
      </c>
      <c r="I23" s="12">
        <f ca="1">ROUND(INDIRECT(ADDRESS(ROW()+(0), COLUMN()+(-4), 1))*INDIRECT(ADDRESS(ROW()+(0), COLUMN()+(-1), 1)), 2)</f>
        <v>0.23</v>
      </c>
    </row>
    <row r="24" spans="1:9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0.017</v>
      </c>
      <c r="F24" s="11"/>
      <c r="G24" s="11"/>
      <c r="H24" s="12">
        <v>19.68</v>
      </c>
      <c r="I24" s="12">
        <f ca="1">ROUND(INDIRECT(ADDRESS(ROW()+(0), COLUMN()+(-4), 1))*INDIRECT(ADDRESS(ROW()+(0), COLUMN()+(-1), 1)), 2)</f>
        <v>0.33</v>
      </c>
    </row>
    <row r="25" spans="1:9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0.229</v>
      </c>
      <c r="F25" s="11"/>
      <c r="G25" s="11"/>
      <c r="H25" s="12">
        <v>20.74</v>
      </c>
      <c r="I25" s="12">
        <f ca="1">ROUND(INDIRECT(ADDRESS(ROW()+(0), COLUMN()+(-4), 1))*INDIRECT(ADDRESS(ROW()+(0), COLUMN()+(-1), 1)), 2)</f>
        <v>4.75</v>
      </c>
    </row>
    <row r="26" spans="1:9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0.229</v>
      </c>
      <c r="F26" s="11"/>
      <c r="G26" s="11"/>
      <c r="H26" s="12">
        <v>19.68</v>
      </c>
      <c r="I26" s="12">
        <f ca="1">ROUND(INDIRECT(ADDRESS(ROW()+(0), COLUMN()+(-4), 1))*INDIRECT(ADDRESS(ROW()+(0), COLUMN()+(-1), 1)), 2)</f>
        <v>4.51</v>
      </c>
    </row>
    <row r="27" spans="1:9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0.1</v>
      </c>
      <c r="F27" s="11"/>
      <c r="G27" s="11"/>
      <c r="H27" s="12">
        <v>19.93</v>
      </c>
      <c r="I27" s="12">
        <f ca="1">ROUND(INDIRECT(ADDRESS(ROW()+(0), COLUMN()+(-4), 1))*INDIRECT(ADDRESS(ROW()+(0), COLUMN()+(-1), 1)), 2)</f>
        <v>1.99</v>
      </c>
    </row>
    <row r="28" spans="1:9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0.1</v>
      </c>
      <c r="F28" s="13"/>
      <c r="G28" s="13"/>
      <c r="H28" s="14">
        <v>18.92</v>
      </c>
      <c r="I28" s="14">
        <f ca="1">ROUND(INDIRECT(ADDRESS(ROW()+(0), COLUMN()+(-4), 1))*INDIRECT(ADDRESS(ROW()+(0), COLUMN()+(-1), 1)), 2)</f>
        <v>1.89</v>
      </c>
    </row>
    <row r="29" spans="1:9" ht="13.50" thickBot="1" customHeight="1">
      <c r="A29" s="15"/>
      <c r="B29" s="15"/>
      <c r="C29" s="15"/>
      <c r="D29" s="15"/>
      <c r="E29" s="9" t="s">
        <v>61</v>
      </c>
      <c r="F29" s="9"/>
      <c r="G29" s="9"/>
      <c r="H29" s="9"/>
      <c r="I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16.33</v>
      </c>
    </row>
    <row r="30" spans="1:9" ht="13.50" thickBot="1" customHeight="1">
      <c r="A30" s="15">
        <v>4</v>
      </c>
      <c r="B30" s="15"/>
      <c r="C30" s="15"/>
      <c r="D30" s="18" t="s">
        <v>62</v>
      </c>
      <c r="E30" s="18"/>
      <c r="F30" s="18"/>
      <c r="G30" s="18"/>
      <c r="H30" s="15"/>
      <c r="I30" s="15"/>
    </row>
    <row r="31" spans="1:9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3"/>
      <c r="G31" s="13"/>
      <c r="H31" s="14">
        <f ca="1">ROUND(SUM(INDIRECT(ADDRESS(ROW()+(-2), COLUMN()+(1), 1)),INDIRECT(ADDRESS(ROW()+(-12), COLUMN()+(1), 1)),INDIRECT(ADDRESS(ROW()+(-15), COLUMN()+(1), 1))), 2)</f>
        <v>109.9</v>
      </c>
      <c r="I31" s="14">
        <f ca="1">ROUND(INDIRECT(ADDRESS(ROW()+(0), COLUMN()+(-4), 1))*INDIRECT(ADDRESS(ROW()+(0), COLUMN()+(-1), 1))/100, 2)</f>
        <v>2.2</v>
      </c>
    </row>
    <row r="32" spans="1:9" ht="13.50" thickBot="1" customHeight="1">
      <c r="A32" s="21" t="s">
        <v>65</v>
      </c>
      <c r="B32" s="21"/>
      <c r="C32" s="22"/>
      <c r="D32" s="23"/>
      <c r="E32" s="24" t="s">
        <v>66</v>
      </c>
      <c r="F32" s="24"/>
      <c r="G32" s="24"/>
      <c r="H32" s="25"/>
      <c r="I32" s="26">
        <f ca="1">ROUND(SUM(INDIRECT(ADDRESS(ROW()+(-1), COLUMN()+(0), 1)),INDIRECT(ADDRESS(ROW()+(-3), COLUMN()+(0), 1)),INDIRECT(ADDRESS(ROW()+(-13), COLUMN()+(0), 1)),INDIRECT(ADDRESS(ROW()+(-16), COLUMN()+(0), 1))), 2)</f>
        <v>112.1</v>
      </c>
    </row>
    <row r="35" spans="1:9" ht="13.50" thickBot="1" customHeight="1">
      <c r="A35" s="27" t="s">
        <v>67</v>
      </c>
      <c r="B35" s="27"/>
      <c r="C35" s="27"/>
      <c r="D35" s="27"/>
      <c r="E35" s="27"/>
      <c r="F35" s="27" t="s">
        <v>68</v>
      </c>
      <c r="G35" s="27" t="s">
        <v>69</v>
      </c>
      <c r="H35" s="27"/>
      <c r="I35" s="27" t="s">
        <v>70</v>
      </c>
    </row>
    <row r="36" spans="1:9" ht="13.50" thickBot="1" customHeight="1">
      <c r="A36" s="28" t="s">
        <v>71</v>
      </c>
      <c r="B36" s="28"/>
      <c r="C36" s="28"/>
      <c r="D36" s="28"/>
      <c r="E36" s="28"/>
      <c r="F36" s="29">
        <v>192005</v>
      </c>
      <c r="G36" s="29">
        <v>192006</v>
      </c>
      <c r="H36" s="29"/>
      <c r="I36" s="29" t="s">
        <v>72</v>
      </c>
    </row>
    <row r="37" spans="1:9" ht="24.00" thickBot="1" customHeight="1">
      <c r="A37" s="30" t="s">
        <v>73</v>
      </c>
      <c r="B37" s="30"/>
      <c r="C37" s="30"/>
      <c r="D37" s="30"/>
      <c r="E37" s="30"/>
      <c r="F37" s="31"/>
      <c r="G37" s="31"/>
      <c r="H37" s="31"/>
      <c r="I37" s="31"/>
    </row>
    <row r="40" spans="1:1" ht="33.75" thickBot="1" customHeight="1">
      <c r="A40" s="1" t="s">
        <v>74</v>
      </c>
      <c r="B40" s="1"/>
      <c r="C40" s="1"/>
      <c r="D40" s="1"/>
      <c r="E40" s="1"/>
      <c r="F40" s="1"/>
      <c r="G40" s="1"/>
      <c r="H40" s="1"/>
      <c r="I40" s="1"/>
    </row>
    <row r="41" spans="1:1" ht="33.75" thickBot="1" customHeight="1">
      <c r="A41" s="1" t="s">
        <v>75</v>
      </c>
      <c r="B41" s="1"/>
      <c r="C41" s="1"/>
      <c r="D41" s="1"/>
      <c r="E41" s="1"/>
      <c r="F41" s="1"/>
      <c r="G41" s="1"/>
      <c r="H41" s="1"/>
      <c r="I41" s="1"/>
    </row>
    <row r="42" spans="1:1" ht="33.75" thickBot="1" customHeight="1">
      <c r="A42" s="1" t="s">
        <v>76</v>
      </c>
      <c r="B42" s="1"/>
      <c r="C42" s="1"/>
      <c r="D42" s="1"/>
      <c r="E42" s="1"/>
      <c r="F42" s="1"/>
      <c r="G42" s="1"/>
      <c r="H42" s="1"/>
      <c r="I42" s="1"/>
    </row>
  </sheetData>
  <mergeCells count="63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E15:G15"/>
    <mergeCell ref="A16:B16"/>
    <mergeCell ref="E16:H16"/>
    <mergeCell ref="A17:B17"/>
    <mergeCell ref="D17:G17"/>
    <mergeCell ref="A18:B18"/>
    <mergeCell ref="E18:G18"/>
    <mergeCell ref="A19:B19"/>
    <mergeCell ref="E19:H19"/>
    <mergeCell ref="A20:B20"/>
    <mergeCell ref="D20:G20"/>
    <mergeCell ref="A21:B21"/>
    <mergeCell ref="E21:G21"/>
    <mergeCell ref="A22:B22"/>
    <mergeCell ref="E22:G22"/>
    <mergeCell ref="A23:B23"/>
    <mergeCell ref="E23:G23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29:B29"/>
    <mergeCell ref="E29:H29"/>
    <mergeCell ref="A30:B30"/>
    <mergeCell ref="D30:G30"/>
    <mergeCell ref="A31:B31"/>
    <mergeCell ref="E31:G31"/>
    <mergeCell ref="A32:D32"/>
    <mergeCell ref="E32:H32"/>
    <mergeCell ref="A35:E35"/>
    <mergeCell ref="G35:H35"/>
    <mergeCell ref="A36:E36"/>
    <mergeCell ref="F36:F37"/>
    <mergeCell ref="G36:H37"/>
    <mergeCell ref="I36:I37"/>
    <mergeCell ref="A37:E37"/>
    <mergeCell ref="A40:I40"/>
    <mergeCell ref="A41:I41"/>
    <mergeCell ref="A42:I42"/>
  </mergeCells>
  <pageMargins left="0.147638" right="0.147638" top="0.206693" bottom="0.206693" header="0.0" footer="0.0"/>
  <pageSetup paperSize="9" orientation="portrait"/>
  <rowBreaks count="0" manualBreakCount="0">
    </rowBreaks>
</worksheet>
</file>