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<sst xmlns="http://schemas.openxmlformats.org/spreadsheetml/2006/main" count="55" uniqueCount="55">
  <si>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</si>
  <si>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URM040</t>
  </si>
  <si>
    <t xml:space="preserve">m</t>
  </si>
  <si>
    <t xml:space="preserve">Línea eléctrica.</t>
  </si>
  <si>
    <r>
      <rPr>
        <sz val="8.25"/>
        <color rgb="FF000000"/>
        <rFont val="Arial"/>
        <family val="2"/>
      </rPr>
      <t xml:space="preserve">Línea eléctrica monofásica enterrada para alimentación de electroválvulas y automatismos de riego, formada por cables unipolares con conductores de cobre, RZ1-K (AS) Cca-s1b,d1,a1 3G1 mm², siendo su tensión asignada de 0,6/1 kV, bajo tubo protector de polietileno de doble pared, de 40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</si>
  <si>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</si>
  <si>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</si>
  <si>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</si>
  <si>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</si>
  <si>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</si>
  <si>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</si>
  <si>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</si>
  <si>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</si>
  <si>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</si>
  <si>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</si>
  <si>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mt35aia080aa</t>
  </si>
  <si>
    <t xml:space="preserve">m</t>
  </si>
  <si>
    <t xml:space="preserve">Tubo curvable, suministrado en rollo, de polietileno de doble pared (interior lisa y exterior corrugada), de color naranja, de 40 mm de diámetro nominal, para canalización enterrada, resistencia a la compresión 250 N, con grado de protección IP549 según UNE 20324. Según UNE-EN 61386-1, UNE-EN 61386-22 y UNE-EN 50086-2-4.</t>
  </si>
  <si>
    <t xml:space="preserve">mt35cun010a1</t>
  </si>
  <si>
    <t xml:space="preserve">m</t>
  </si>
  <si>
    <t xml:space="preserve">Cable unipolar RZ1-K (AS), siendo su tensión asignada de 0,6/1 kV, reacción al fuego clase Cca-s1b,d1,a1 según UNE-EN 50575, con conductor de cobre clase 5 (-K) de 1 mm² de sección, con aislamiento de polietileno reticulado (R) y cubierta de compuesto termoplástico a base de poliolefina libre de halógenos con baja emisión de humos y gases corrosivos (Z1). Según UNE 21123-4.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</si>
  <si>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</si>
  <si>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</si>
  <si>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</si>
  <si>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</si>
  <si>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Equipo y maquinaria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</si>
  <si>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</si>
  <si>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</si>
  <si>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</si>
  <si>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</si>
  <si>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</si>
  <si>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</si>
  <si>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</si>
  <si>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</si>
  <si>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</si>
  <si>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</si>
  <si>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</si>
  <si>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</si>
  <si>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</si>
  <si>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</si>
  <si>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</si>
  <si>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</si>
  <si>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</si>
  <si>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</si>
  <si>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</si>
  <si>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</si>
  <si>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</si>
  <si>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</si>
  <si>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</si>
  <si>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</si>
  <si>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</si>
  <si>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</si>
  <si>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</si>
  <si>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2,11€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</si>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</sst>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0.68" customWidth="1"/>
    <col min="4" max="4" width="6.97" customWidth="1"/>
    <col min="5" max="5" width="69.70" customWidth="1"/>
    <col min="6" max="6" width="16.15" customWidth="1"/>
    <col min="7" max="7" width="12.75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0.083</v>
      </c>
      <c r="G10" s="12">
        <v>14.3</v>
      </c>
      <c r="H10" s="12">
        <f ca="1">ROUND(INDIRECT(ADDRESS(ROW()+(0), COLUMN()+(-2), 1))*INDIRECT(ADDRESS(ROW()+(0), COLUMN()+(-1), 1)), 2)</f>
        <v>1.19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1.8</v>
      </c>
      <c r="H11" s="12">
        <f ca="1">ROUND(INDIRECT(ADDRESS(ROW()+(0), COLUMN()+(-2), 1))*INDIRECT(ADDRESS(ROW()+(0), COLUMN()+(-1), 1)), 2)</f>
        <v>1.8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0.46</v>
      </c>
      <c r="H12" s="12">
        <f ca="1">ROUND(INDIRECT(ADDRESS(ROW()+(0), COLUMN()+(-2), 1))*INDIRECT(ADDRESS(ROW()+(0), COLUMN()+(-1), 1)), 2)</f>
        <v>1.38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0.2</v>
      </c>
      <c r="G13" s="14">
        <v>1.48</v>
      </c>
      <c r="H13" s="14">
        <f ca="1">ROUND(INDIRECT(ADDRESS(ROW()+(0), COLUMN()+(-2), 1))*INDIRECT(ADDRESS(ROW()+(0), COLUMN()+(-1), 1)), 2)</f>
        <v>0.3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4.67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0.008</v>
      </c>
      <c r="G16" s="12">
        <v>10.38</v>
      </c>
      <c r="H16" s="12">
        <f ca="1">ROUND(INDIRECT(ADDRESS(ROW()+(0), COLUMN()+(-2), 1))*INDIRECT(ADDRESS(ROW()+(0), COLUMN()+(-1), 1)), 2)</f>
        <v>0.08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0.062</v>
      </c>
      <c r="G17" s="12">
        <v>3.92</v>
      </c>
      <c r="H17" s="12">
        <f ca="1">ROUND(INDIRECT(ADDRESS(ROW()+(0), COLUMN()+(-2), 1))*INDIRECT(ADDRESS(ROW()+(0), COLUMN()+(-1), 1)), 2)</f>
        <v>0.24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0.001</v>
      </c>
      <c r="G18" s="14">
        <v>118.9</v>
      </c>
      <c r="H18" s="14">
        <f ca="1">ROUND(INDIRECT(ADDRESS(ROW()+(0), COLUMN()+(-2), 1))*INDIRECT(ADDRESS(ROW()+(0), COLUMN()+(-1), 1)), 2)</f>
        <v>0.12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1))), 2)</f>
        <v>0.44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0.048</v>
      </c>
      <c r="G21" s="12">
        <v>23.1</v>
      </c>
      <c r="H21" s="12">
        <f ca="1">ROUND(INDIRECT(ADDRESS(ROW()+(0), COLUMN()+(-2), 1))*INDIRECT(ADDRESS(ROW()+(0), COLUMN()+(-1), 1)), 2)</f>
        <v>1.11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0.048</v>
      </c>
      <c r="G22" s="12">
        <v>21.94</v>
      </c>
      <c r="H22" s="12">
        <f ca="1">ROUND(INDIRECT(ADDRESS(ROW()+(0), COLUMN()+(-2), 1))*INDIRECT(ADDRESS(ROW()+(0), COLUMN()+(-1), 1)), 2)</f>
        <v>1.05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0.04</v>
      </c>
      <c r="G23" s="12">
        <v>23.74</v>
      </c>
      <c r="H23" s="12">
        <f ca="1">ROUND(INDIRECT(ADDRESS(ROW()+(0), COLUMN()+(-2), 1))*INDIRECT(ADDRESS(ROW()+(0), COLUMN()+(-1), 1)), 2)</f>
        <v>0.95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3">
        <v>0.035</v>
      </c>
      <c r="G24" s="14">
        <v>21.9</v>
      </c>
      <c r="H24" s="14">
        <f ca="1">ROUND(INDIRECT(ADDRESS(ROW()+(0), COLUMN()+(-2), 1))*INDIRECT(ADDRESS(ROW()+(0), COLUMN()+(-1), 1)), 2)</f>
        <v>0.77</v>
      </c>
    </row>
    <row r="25" spans="1:8" ht="13.50" thickBot="1" customHeight="1">
      <c r="A25" s="15"/>
      <c r="B25" s="15"/>
      <c r="C25" s="15"/>
      <c r="D25" s="15"/>
      <c r="E25" s="15"/>
      <c r="F25" s="9" t="s">
        <v>49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1))), 2)</f>
        <v>3.88</v>
      </c>
    </row>
    <row r="26" spans="1:8" ht="13.50" thickBot="1" customHeight="1">
      <c r="A26" s="15">
        <v>4</v>
      </c>
      <c r="B26" s="15"/>
      <c r="C26" s="15"/>
      <c r="D26" s="15"/>
      <c r="E26" s="18" t="s">
        <v>50</v>
      </c>
      <c r="F26" s="18"/>
      <c r="G26" s="15"/>
      <c r="H26" s="15"/>
    </row>
    <row r="27" spans="1:8" ht="13.50" thickBot="1" customHeight="1">
      <c r="A27" s="19"/>
      <c r="B27" s="19"/>
      <c r="C27" s="20" t="s">
        <v>51</v>
      </c>
      <c r="D27" s="20"/>
      <c r="E27" s="19" t="s">
        <v>52</v>
      </c>
      <c r="F27" s="13">
        <v>2</v>
      </c>
      <c r="G27" s="14">
        <f ca="1">ROUND(SUM(INDIRECT(ADDRESS(ROW()+(-2), COLUMN()+(1), 1)),INDIRECT(ADDRESS(ROW()+(-8), COLUMN()+(1), 1)),INDIRECT(ADDRESS(ROW()+(-13), COLUMN()+(1), 1))), 2)</f>
        <v>8.99</v>
      </c>
      <c r="H27" s="14">
        <f ca="1">ROUND(INDIRECT(ADDRESS(ROW()+(0), COLUMN()+(-2), 1))*INDIRECT(ADDRESS(ROW()+(0), COLUMN()+(-1), 1))/100, 2)</f>
        <v>0.18</v>
      </c>
    </row>
    <row r="28" spans="1:8" ht="13.50" thickBot="1" customHeight="1">
      <c r="A28" s="21" t="s">
        <v>53</v>
      </c>
      <c r="B28" s="21"/>
      <c r="C28" s="22"/>
      <c r="D28" s="22"/>
      <c r="E28" s="23"/>
      <c r="F28" s="24" t="s">
        <v>54</v>
      </c>
      <c r="G28" s="25"/>
      <c r="H28" s="26">
        <f ca="1">ROUND(SUM(INDIRECT(ADDRESS(ROW()+(-1), COLUMN()+(0), 1)),INDIRECT(ADDRESS(ROW()+(-3), COLUMN()+(0), 1)),INDIRECT(ADDRESS(ROW()+(-9), COLUMN()+(0), 1)),INDIRECT(ADDRESS(ROW()+(-14), COLUMN()+(0), 1))), 2)</f>
        <v>9.17</v>
      </c>
    </row>
  </sheetData>
  <mergeCells count="5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