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<sst xmlns="http://schemas.openxmlformats.org/spreadsheetml/2006/main" count="29" uniqueCount="29">
  <si>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</si>
  <si>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SAI130</t>
  </si>
  <si>
    <t xml:space="preserve">Ud</t>
  </si>
  <si>
    <t xml:space="preserve">Módulo sanitario para inodoro de suelo.</t>
  </si>
  <si>
    <r>
      <rPr>
        <sz val="8.25"/>
        <color rgb="FF000000"/>
        <rFont val="Arial"/>
        <family val="2"/>
      </rPr>
      <t xml:space="preserve">Módulo sanitario, de 1010 mm de altura, 480 mm de anchura y 108 mm de profundidad para inodoro de suelo, código de pedido 131.003.SI.5, "GEBERIT", formado por cisterna de polipropileno, descarga doble de 6-3 litros, ajustable a 4,5-3 litros, con conexión de suministro lateral; bastidor autoportante acabado pintado al horno; paneles laterales de aluminio acabado cepillado y panel frontal de vidrio templado de color blanco, con kit de conexión de suministro de 1/2", con llave de escuadra, extensión de codo de descarga, junta de EPDM para manguito, codo de conexión en P de polipropileno, manguito adaptador de polietileno de alta densidad, fijaciones y aislamiento frente a la condensación, con codo de desagüe en P, de polipropileno, de 90 mm de diámetro, código de pedido 131.081.11.1.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</si>
  <si>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</si>
  <si>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</si>
  <si>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</si>
  <si>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</si>
  <si>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</si>
  <si>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</si>
  <si>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</si>
  <si>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mt30geb505a</t>
  </si>
  <si>
    <t xml:space="preserve">Ud</t>
  </si>
  <si>
    <t xml:space="preserve">Módulo sanitario, de 1010 mm de altura, 480 mm de anchura y 108 mm de profundidad para inodoro de suelo, código de pedido 131.003.SI.5, "GEBERIT", formado por cisterna de polipropileno, descarga doble de 6-3 litros, ajustable a 4,5-3 litros, con conexión de suministro lateral; bastidor autoportante acabado pintado al horno; paneles laterales de aluminio acabado cepillado y panel frontal de vidrio templado de color blanco, con kit de conexión de suministro de 1/2", con llave de escuadra, extensión de codo de descarga, junta de EPDM para manguito, codo de conexión en P de polipropileno, manguito adaptador de polietileno de alta densidad, fijaciones y aislamiento frente a la condensación, para fijar al paramento.</t>
  </si>
  <si>
    <t xml:space="preserve">mt30geb514a</t>
  </si>
  <si>
    <t xml:space="preserve">Ud</t>
  </si>
  <si>
    <t xml:space="preserve">Codo de desagüe en P, de polipropileno, de 90 mm de diámetro, código de pedido 131.081.11.1, "GEBERIT", con manguito adaptador de polietileno de alta densidad, juntas de EPDM de varios diámetros y fijaciones, para inodoro de suelo.</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</si>
  <si>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</si>
  <si>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</si>
  <si>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</si>
  <si>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</si>
  <si>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</si>
  <si>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</si>
  <si>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</si>
  <si>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</si>
  <si>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</si>
  <si>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491,32€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</si>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</sst>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19" customWidth="1"/>
    <col min="4" max="4" width="6.46"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964.6</v>
      </c>
      <c r="H10" s="12">
        <f ca="1">ROUND(INDIRECT(ADDRESS(ROW()+(0), COLUMN()+(-2), 1))*INDIRECT(ADDRESS(ROW()+(0), COLUMN()+(-1), 1)), 2)</f>
        <v>964.6</v>
      </c>
    </row>
    <row r="11" spans="1:8" ht="34.50" thickBot="1" customHeight="1">
      <c r="A11" s="1" t="s">
        <v>15</v>
      </c>
      <c r="B11" s="1"/>
      <c r="C11" s="10" t="s">
        <v>16</v>
      </c>
      <c r="D11" s="10"/>
      <c r="E11" s="1" t="s">
        <v>17</v>
      </c>
      <c r="F11" s="13">
        <v>1</v>
      </c>
      <c r="G11" s="14">
        <v>38.9</v>
      </c>
      <c r="H11" s="14">
        <f ca="1">ROUND(INDIRECT(ADDRESS(ROW()+(0), COLUMN()+(-2), 1))*INDIRECT(ADDRESS(ROW()+(0), COLUMN()+(-1), 1)), 2)</f>
        <v>38.9</v>
      </c>
    </row>
    <row r="12" spans="1:8" ht="13.50" thickBot="1" customHeight="1">
      <c r="A12" s="15"/>
      <c r="B12" s="15"/>
      <c r="C12" s="15"/>
      <c r="D12" s="15"/>
      <c r="E12" s="15"/>
      <c r="F12" s="9" t="s">
        <v>18</v>
      </c>
      <c r="G12" s="9"/>
      <c r="H12" s="17">
        <f ca="1">ROUND(SUM(INDIRECT(ADDRESS(ROW()+(-1), COLUMN()+(0), 1)),INDIRECT(ADDRESS(ROW()+(-2), COLUMN()+(0), 1))), 2)</f>
        <v>1003.5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1.1</v>
      </c>
      <c r="G14" s="14">
        <v>19.42</v>
      </c>
      <c r="H14" s="14">
        <f ca="1">ROUND(INDIRECT(ADDRESS(ROW()+(0), COLUMN()+(-2), 1))*INDIRECT(ADDRESS(ROW()+(0), COLUMN()+(-1), 1)), 2)</f>
        <v>21.36</v>
      </c>
    </row>
    <row r="15" spans="1:8" ht="13.50" thickBot="1" customHeight="1">
      <c r="A15" s="15"/>
      <c r="B15" s="15"/>
      <c r="C15" s="15"/>
      <c r="D15" s="15"/>
      <c r="E15" s="15"/>
      <c r="F15" s="9" t="s">
        <v>23</v>
      </c>
      <c r="G15" s="9"/>
      <c r="H15" s="17">
        <f ca="1">ROUND(SUM(INDIRECT(ADDRESS(ROW()+(-1), COLUMN()+(0), 1))), 2)</f>
        <v>21.36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1024.86</v>
      </c>
      <c r="H17" s="14">
        <f ca="1">ROUND(INDIRECT(ADDRESS(ROW()+(0), COLUMN()+(-2), 1))*INDIRECT(ADDRESS(ROW()+(0), COLUMN()+(-1), 1))/100, 2)</f>
        <v>20.5</v>
      </c>
    </row>
    <row r="18" spans="1:8" ht="13.50" thickBot="1" customHeight="1">
      <c r="A18" s="21" t="s">
        <v>27</v>
      </c>
      <c r="B18" s="21"/>
      <c r="C18" s="22"/>
      <c r="D18" s="22"/>
      <c r="E18" s="23"/>
      <c r="F18" s="24" t="s">
        <v>28</v>
      </c>
      <c r="G18" s="25"/>
      <c r="H18" s="26">
        <f ca="1">ROUND(SUM(INDIRECT(ADDRESS(ROW()+(-1), COLUMN()+(0), 1)),INDIRECT(ADDRESS(ROW()+(-3), COLUMN()+(0), 1)),INDIRECT(ADDRESS(ROW()+(-6), COLUMN()+(0), 1))), 2)</f>
        <v>1045.36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