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<sst xmlns="http://schemas.openxmlformats.org/spreadsheetml/2006/main" count="63" uniqueCount="63">
  <si>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</si>
  <si>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SAC010</t>
  </si>
  <si>
    <t xml:space="preserve">Ud</t>
  </si>
  <si>
    <t xml:space="preserve">Conjunto de aparatos sanitarios, "ROCA".</t>
  </si>
  <si>
    <r>
      <rPr>
        <sz val="8.25"/>
        <color rgb="FF000000"/>
        <rFont val="Arial"/>
        <family val="2"/>
      </rPr>
      <t xml:space="preserve">Conjunto de aparatos sanitarios en baño formado por: lavabo mural, de porcelana sanitaria, modelo Veranda "ROCA", color Blanco, de 1000x520 mm, con juego de fijación; taza de inodoro de tanque bajo, de porcelana sanitaria, modelo Veranda "ROCA", color Blanco, de 390x695x800 mm, con codo de evacuación y juego de fijación, con cisterna de inodoro, de doble descarga, de 420x200x480 mm, asiento y tapa de inodoro, de caída amortiguada; bidé, de porcelana sanitaria, modelo Veranda "ROCA", color Blanco, de 390x640x385 mm, con sifón curvo de 1 1/4" y juego de fijación, con aro lacado de bidé. Incluso desagües,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</si>
  <si>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</si>
  <si>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</si>
  <si>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</si>
  <si>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</si>
  <si>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</si>
  <si>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</si>
  <si>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</si>
  <si>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mt30snr010fb</t>
  </si>
  <si>
    <t xml:space="preserve">Ud</t>
  </si>
  <si>
    <t xml:space="preserve">Lavabo mural, de porcelana sanitaria, modelo Veranda "ROCA", color Blanco, de 1000x520 mm, con juego de fijación, según UNE 67001.</t>
  </si>
  <si>
    <t xml:space="preserve">mt30snr020a</t>
  </si>
  <si>
    <t xml:space="preserve">Ud</t>
  </si>
  <si>
    <t xml:space="preserve">Taza de inodoro de tanque bajo, de porcelana sanitaria, modelo Veranda "ROCA", color Blanco, de 390x695x800 mm, con codo de evacuación y juego de fijación, según UNE-EN 997.</t>
  </si>
  <si>
    <t xml:space="preserve">mt30snr021a</t>
  </si>
  <si>
    <t xml:space="preserve">Ud</t>
  </si>
  <si>
    <t xml:space="preserve">Cisterna de inodoro, de doble descarga, de porcelana sanitaria, modelo Veranda "ROCA", color Blanco, de 420x200x480 mm, con mecanismo de descarga de 3/6 litros, tapa y mecanismo pulsador, según UNE-EN 997.</t>
  </si>
  <si>
    <t xml:space="preserve">mt30snr022a</t>
  </si>
  <si>
    <t xml:space="preserve">Ud</t>
  </si>
  <si>
    <t xml:space="preserve">Asiento y tapa de inodoro, de caída amortiguada, modelo Veranda "ROCA", color Blanco.</t>
  </si>
  <si>
    <t xml:space="preserve">mt30snr030a</t>
  </si>
  <si>
    <t xml:space="preserve">Ud</t>
  </si>
  <si>
    <t xml:space="preserve">Bidé, de porcelana sanitaria, modelo Veranda "ROCA", color Blanco, de 390x640x385 mm, con sifón curvo de 1 1/4" y juego de fijación, según UNE 67001.</t>
  </si>
  <si>
    <t xml:space="preserve">mt30snr031a</t>
  </si>
  <si>
    <t xml:space="preserve">Ud</t>
  </si>
  <si>
    <t xml:space="preserve">Aro lacado de bidé, modelo Veranda "ROCA", color Blanco.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</si>
  <si>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</si>
  <si>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</si>
  <si>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según UNE-EN 1329-1, con válvula de desagüe.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</si>
  <si>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</si>
  <si>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</si>
  <si>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</si>
  <si>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</si>
  <si>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</si>
  <si>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</si>
  <si>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</si>
  <si>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</si>
  <si>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</si>
  <si>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</si>
  <si>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</si>
  <si>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</si>
  <si>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</si>
  <si>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</si>
  <si>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</si>
  <si>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</si>
  <si>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</si>
  <si>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</si>
  <si>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1.068,62€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</si>
  <si>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</si>
  <si>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</si>
  <si>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</si>
  <si>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</si>
  <si>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</si>
  <si>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</si>
  <si>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Inodoros y conjuntos de inodoros con sifón incorporado.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</si>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</sst>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3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436.8</v>
      </c>
      <c r="I10" s="12">
        <f ca="1">ROUND(INDIRECT(ADDRESS(ROW()+(0), COLUMN()+(-3), 1))*INDIRECT(ADDRESS(ROW()+(0), COLUMN()+(-1), 1)), 2)</f>
        <v>436.8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567</v>
      </c>
      <c r="I11" s="12">
        <f ca="1">ROUND(INDIRECT(ADDRESS(ROW()+(0), COLUMN()+(-3), 1))*INDIRECT(ADDRESS(ROW()+(0), COLUMN()+(-1), 1)), 2)</f>
        <v>567</v>
      </c>
      <c r="J11" s="12"/>
    </row>
    <row r="12" spans="1:10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</v>
      </c>
      <c r="G12" s="11"/>
      <c r="H12" s="12">
        <v>460.6</v>
      </c>
      <c r="I12" s="12">
        <f ca="1">ROUND(INDIRECT(ADDRESS(ROW()+(0), COLUMN()+(-3), 1))*INDIRECT(ADDRESS(ROW()+(0), COLUMN()+(-1), 1)), 2)</f>
        <v>460.6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</v>
      </c>
      <c r="G13" s="11"/>
      <c r="H13" s="12">
        <v>149.8</v>
      </c>
      <c r="I13" s="12">
        <f ca="1">ROUND(INDIRECT(ADDRESS(ROW()+(0), COLUMN()+(-3), 1))*INDIRECT(ADDRESS(ROW()+(0), COLUMN()+(-1), 1)), 2)</f>
        <v>149.8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</v>
      </c>
      <c r="G14" s="11"/>
      <c r="H14" s="12">
        <v>460.6</v>
      </c>
      <c r="I14" s="12">
        <f ca="1">ROUND(INDIRECT(ADDRESS(ROW()+(0), COLUMN()+(-3), 1))*INDIRECT(ADDRESS(ROW()+(0), COLUMN()+(-1), 1)), 2)</f>
        <v>460.6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41.3</v>
      </c>
      <c r="I15" s="12">
        <f ca="1">ROUND(INDIRECT(ADDRESS(ROW()+(0), COLUMN()+(-3), 1))*INDIRECT(ADDRESS(ROW()+(0), COLUMN()+(-1), 1)), 2)</f>
        <v>41.3</v>
      </c>
      <c r="J15" s="12"/>
    </row>
    <row r="16" spans="1:10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</v>
      </c>
      <c r="G16" s="11"/>
      <c r="H16" s="12">
        <v>10.95</v>
      </c>
      <c r="I16" s="12">
        <f ca="1">ROUND(INDIRECT(ADDRESS(ROW()+(0), COLUMN()+(-3), 1))*INDIRECT(ADDRESS(ROW()+(0), COLUMN()+(-1), 1)), 2)</f>
        <v>21.9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</v>
      </c>
      <c r="G17" s="11"/>
      <c r="H17" s="12">
        <v>8</v>
      </c>
      <c r="I17" s="12">
        <f ca="1">ROUND(INDIRECT(ADDRESS(ROW()+(0), COLUMN()+(-3), 1))*INDIRECT(ADDRESS(ROW()+(0), COLUMN()+(-1), 1)), 2)</f>
        <v>8</v>
      </c>
      <c r="J17" s="12"/>
    </row>
    <row r="18" spans="1:10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3">
        <v>0.036</v>
      </c>
      <c r="G18" s="13"/>
      <c r="H18" s="14">
        <v>7.5</v>
      </c>
      <c r="I18" s="14">
        <f ca="1">ROUND(INDIRECT(ADDRESS(ROW()+(0), COLUMN()+(-3), 1))*INDIRECT(ADDRESS(ROW()+(0), COLUMN()+(-1), 1)), 2)</f>
        <v>0.27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2146.27</v>
      </c>
      <c r="J19" s="17"/>
    </row>
    <row r="20" spans="1:10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8"/>
      <c r="H20" s="15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2.16</v>
      </c>
      <c r="G21" s="11"/>
      <c r="H21" s="12">
        <v>23.74</v>
      </c>
      <c r="I21" s="12">
        <f ca="1">ROUND(INDIRECT(ADDRESS(ROW()+(0), COLUMN()+(-3), 1))*INDIRECT(ADDRESS(ROW()+(0), COLUMN()+(-1), 1)), 2)</f>
        <v>51.28</v>
      </c>
      <c r="J21" s="12"/>
    </row>
    <row r="22" spans="1:10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3">
        <v>1.44</v>
      </c>
      <c r="G22" s="13"/>
      <c r="H22" s="14">
        <v>21.9</v>
      </c>
      <c r="I22" s="14">
        <f ca="1">ROUND(INDIRECT(ADDRESS(ROW()+(0), COLUMN()+(-3), 1))*INDIRECT(ADDRESS(ROW()+(0), COLUMN()+(-1), 1)), 2)</f>
        <v>31.54</v>
      </c>
      <c r="J22" s="14"/>
    </row>
    <row r="23" spans="1:10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1)),INDIRECT(ADDRESS(ROW()+(-2), COLUMN()+(0), 1))), 2)</f>
        <v>82.82</v>
      </c>
      <c r="J23" s="17"/>
    </row>
    <row r="24" spans="1:10" ht="13.50" thickBot="1" customHeight="1">
      <c r="A24" s="15">
        <v>3</v>
      </c>
      <c r="B24" s="15"/>
      <c r="C24" s="15"/>
      <c r="D24" s="18" t="s">
        <v>48</v>
      </c>
      <c r="E24" s="18"/>
      <c r="F24" s="18"/>
      <c r="G24" s="18"/>
      <c r="H24" s="15"/>
      <c r="I24" s="15"/>
      <c r="J24" s="15"/>
    </row>
    <row r="25" spans="1:10" ht="13.50" thickBot="1" customHeight="1">
      <c r="A25" s="19"/>
      <c r="B25" s="19"/>
      <c r="C25" s="20" t="s">
        <v>49</v>
      </c>
      <c r="D25" s="19" t="s">
        <v>50</v>
      </c>
      <c r="E25" s="19"/>
      <c r="F25" s="13">
        <v>2</v>
      </c>
      <c r="G25" s="13"/>
      <c r="H25" s="14">
        <f ca="1">ROUND(SUM(INDIRECT(ADDRESS(ROW()+(-2), COLUMN()+(1), 1)),INDIRECT(ADDRESS(ROW()+(-6), COLUMN()+(1), 1))), 2)</f>
        <v>2229.09</v>
      </c>
      <c r="I25" s="14">
        <f ca="1">ROUND(INDIRECT(ADDRESS(ROW()+(0), COLUMN()+(-3), 1))*INDIRECT(ADDRESS(ROW()+(0), COLUMN()+(-1), 1))/100, 2)</f>
        <v>44.58</v>
      </c>
      <c r="J25" s="14"/>
    </row>
    <row r="26" spans="1:10" ht="13.50" thickBot="1" customHeight="1">
      <c r="A26" s="21" t="s">
        <v>51</v>
      </c>
      <c r="B26" s="21"/>
      <c r="C26" s="22"/>
      <c r="D26" s="23"/>
      <c r="E26" s="23"/>
      <c r="F26" s="24" t="s">
        <v>52</v>
      </c>
      <c r="G26" s="24"/>
      <c r="H26" s="25"/>
      <c r="I26" s="26">
        <f ca="1">ROUND(SUM(INDIRECT(ADDRESS(ROW()+(-1), COLUMN()+(0), 1)),INDIRECT(ADDRESS(ROW()+(-3), COLUMN()+(0), 1)),INDIRECT(ADDRESS(ROW()+(-7), COLUMN()+(0), 1))), 2)</f>
        <v>2273.67</v>
      </c>
      <c r="J26" s="26"/>
    </row>
    <row r="29" spans="1:10" ht="13.50" thickBot="1" customHeight="1">
      <c r="A29" s="27" t="s">
        <v>53</v>
      </c>
      <c r="B29" s="27"/>
      <c r="C29" s="27"/>
      <c r="D29" s="27"/>
      <c r="E29" s="27" t="s">
        <v>54</v>
      </c>
      <c r="F29" s="27"/>
      <c r="G29" s="27" t="s">
        <v>55</v>
      </c>
      <c r="H29" s="27"/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9">
        <v>1.12201e+06</v>
      </c>
      <c r="F30" s="29"/>
      <c r="G30" s="29">
        <v>162013</v>
      </c>
      <c r="H30" s="29"/>
      <c r="I30" s="29"/>
      <c r="J30" s="29">
        <v>4</v>
      </c>
    </row>
    <row r="31" spans="1:10" ht="13.50" thickBot="1" customHeight="1">
      <c r="A31" s="30" t="s">
        <v>58</v>
      </c>
      <c r="B31" s="30"/>
      <c r="C31" s="30"/>
      <c r="D31" s="30"/>
      <c r="E31" s="31"/>
      <c r="F31" s="31"/>
      <c r="G31" s="31"/>
      <c r="H31" s="31"/>
      <c r="I31" s="31"/>
      <c r="J31" s="31"/>
    </row>
    <row r="32" spans="1:10" ht="13.50" thickBot="1" customHeight="1">
      <c r="A32" s="32" t="s">
        <v>59</v>
      </c>
      <c r="B32" s="32"/>
      <c r="C32" s="32"/>
      <c r="D32" s="32"/>
      <c r="E32" s="33">
        <v>132013</v>
      </c>
      <c r="F32" s="33"/>
      <c r="G32" s="33">
        <v>132013</v>
      </c>
      <c r="H32" s="33"/>
      <c r="I32" s="33"/>
      <c r="J32" s="33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H19"/>
    <mergeCell ref="I19:J19"/>
    <mergeCell ref="A20:B20"/>
    <mergeCell ref="D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H23"/>
    <mergeCell ref="I23:J23"/>
    <mergeCell ref="A24:B24"/>
    <mergeCell ref="D24:G24"/>
    <mergeCell ref="I24:J24"/>
    <mergeCell ref="A25:B25"/>
    <mergeCell ref="D25:E25"/>
    <mergeCell ref="F25:G25"/>
    <mergeCell ref="I25:J25"/>
    <mergeCell ref="A26:E26"/>
    <mergeCell ref="F26:H26"/>
    <mergeCell ref="I26:J26"/>
    <mergeCell ref="A29:D29"/>
    <mergeCell ref="E29:F29"/>
    <mergeCell ref="G29:I29"/>
    <mergeCell ref="A30:D30"/>
    <mergeCell ref="E30:F30"/>
    <mergeCell ref="G30:I30"/>
    <mergeCell ref="J30:J32"/>
    <mergeCell ref="A31:D31"/>
    <mergeCell ref="E31:F31"/>
    <mergeCell ref="G31:I31"/>
    <mergeCell ref="A32:D32"/>
    <mergeCell ref="E32:F32"/>
    <mergeCell ref="G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