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<sst xmlns="http://schemas.openxmlformats.org/spreadsheetml/2006/main" count="54" uniqueCount="54">
  <si>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</si>
  <si>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RTF005</t>
  </si>
  <si>
    <t xml:space="preserve">m²</t>
  </si>
  <si>
    <t xml:space="preserve">Falso techo registrable de paneles de lana de roca.</t>
  </si>
  <si>
    <r>
      <rPr>
        <sz val="8.25"/>
        <color rgb="FF000000"/>
        <rFont val="Arial"/>
        <family val="2"/>
      </rPr>
      <t xml:space="preserve">Falso techo registrable suspendido, situado a una altura menor de 4 m, constituido por: ESTRUCTURA: perfilería vista T 24, con suela de 24 mm de anchura, de acero galvanizado, color blanco, comprendiendo perfiles primarios y secundarios, suspendidos del forjado o elemento soporte con varillas y cuelgues; PANELES: paneles acústicos autoportantes de lana de roca, compuestos por módulos de 600x600x15 mm, acabado liso color blanco con canto recto. Incluso perfiles angulares, fijaciones para el anclaje de los perfiles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</si>
  <si>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</si>
  <si>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</si>
  <si>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</si>
  <si>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</si>
  <si>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</si>
  <si>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</si>
  <si>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</si>
  <si>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mt16pag010a</t>
  </si>
  <si>
    <t xml:space="preserve">m²</t>
  </si>
  <si>
    <t xml:space="preserve">Panel acústico autoportante de lana mineral, de resistencia térmica 0,4 m²K/W, Euroclase A1 de reacción al fuego según UNE-EN 13501-1, compuesto por módulos de 600x600x15 mm, acabado liso color blanco con canto recto para perfilería vista T 24.</t>
  </si>
  <si>
    <t xml:space="preserve">mt12fpg040ij</t>
  </si>
  <si>
    <t xml:space="preserve">m</t>
  </si>
  <si>
    <t xml:space="preserve">Perfil primario T 24 24x38x3700 mm, color blanco, de acero galvanizado, según UNE-EN 13964.</t>
  </si>
  <si>
    <t xml:space="preserve">mt12fpg040la</t>
  </si>
  <si>
    <t xml:space="preserve">m</t>
  </si>
  <si>
    <t xml:space="preserve">Perfil secundario T 24 24x38x600 mm, color blanco, de acero galvanizado, según UNE-EN 13964.</t>
  </si>
  <si>
    <t xml:space="preserve">mt12fpg030hk</t>
  </si>
  <si>
    <t xml:space="preserve">m</t>
  </si>
  <si>
    <t xml:space="preserve">Perfil angular 24/24/3000 mm, color blanco, de acero galvanizado, según UNE-EN 13964.</t>
  </si>
  <si>
    <t xml:space="preserve">mt12fac020b</t>
  </si>
  <si>
    <t xml:space="preserve">Ud</t>
  </si>
  <si>
    <t xml:space="preserve">Varilla metálica de acero galvanizado de 6 mm de diámetro.</t>
  </si>
  <si>
    <t xml:space="preserve">mt12fac050</t>
  </si>
  <si>
    <t xml:space="preserve">Ud</t>
  </si>
  <si>
    <t xml:space="preserve">Accesorios para la instalación de falsos techos registrables.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</si>
  <si>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</si>
  <si>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</si>
  <si>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</si>
  <si>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</si>
  <si>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</si>
  <si>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</si>
  <si>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</si>
  <si>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</si>
  <si>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</si>
  <si>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</si>
  <si>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</si>
  <si>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</si>
  <si>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6,45€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</si>
  <si>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</si>
  <si>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</si>
  <si>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</si>
  <si>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</si>
  <si>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</si>
  <si>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13964:2014</t>
  </si>
  <si>
    <t xml:space="preserve">1/3/4</t>
  </si>
  <si>
    <t xml:space="preserve">Techos suspendidos. Requisitos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</si>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</sst>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19" customWidth="1"/>
    <col min="4" max="4" width="6.46" customWidth="1"/>
    <col min="5" max="5" width="71.91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1.02</v>
      </c>
      <c r="H10" s="11"/>
      <c r="I10" s="12">
        <v>12.4</v>
      </c>
      <c r="J10" s="12">
        <f ca="1">ROUND(INDIRECT(ADDRESS(ROW()+(0), COLUMN()+(-3), 1))*INDIRECT(ADDRESS(ROW()+(0), COLUMN()+(-1), 1)), 2)</f>
        <v>12.65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0.7</v>
      </c>
      <c r="H11" s="11"/>
      <c r="I11" s="12">
        <v>0.66</v>
      </c>
      <c r="J11" s="12">
        <f ca="1">ROUND(INDIRECT(ADDRESS(ROW()+(0), COLUMN()+(-3), 1))*INDIRECT(ADDRESS(ROW()+(0), COLUMN()+(-1), 1)), 2)</f>
        <v>0.46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1.5</v>
      </c>
      <c r="H12" s="11"/>
      <c r="I12" s="12">
        <v>0.66</v>
      </c>
      <c r="J12" s="12">
        <f ca="1">ROUND(INDIRECT(ADDRESS(ROW()+(0), COLUMN()+(-3), 1))*INDIRECT(ADDRESS(ROW()+(0), COLUMN()+(-1), 1)), 2)</f>
        <v>0.99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0.4</v>
      </c>
      <c r="H13" s="11"/>
      <c r="I13" s="12">
        <v>0.49</v>
      </c>
      <c r="J13" s="12">
        <f ca="1">ROUND(INDIRECT(ADDRESS(ROW()+(0), COLUMN()+(-3), 1))*INDIRECT(ADDRESS(ROW()+(0), COLUMN()+(-1), 1)), 2)</f>
        <v>0.2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2</v>
      </c>
      <c r="H14" s="11"/>
      <c r="I14" s="12">
        <v>0.32</v>
      </c>
      <c r="J14" s="12">
        <f ca="1">ROUND(INDIRECT(ADDRESS(ROW()+(0), COLUMN()+(-3), 1))*INDIRECT(ADDRESS(ROW()+(0), COLUMN()+(-1), 1)), 2)</f>
        <v>0.64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3">
        <v>1</v>
      </c>
      <c r="H15" s="13"/>
      <c r="I15" s="14">
        <v>1.61</v>
      </c>
      <c r="J15" s="14">
        <f ca="1">ROUND(INDIRECT(ADDRESS(ROW()+(0), COLUMN()+(-3), 1))*INDIRECT(ADDRESS(ROW()+(0), COLUMN()+(-1), 1)), 2)</f>
        <v>1.61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30</v>
      </c>
      <c r="H16" s="9"/>
      <c r="I16" s="9"/>
      <c r="J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16.55</v>
      </c>
    </row>
    <row r="17" spans="1:10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8"/>
      <c r="H17" s="18"/>
      <c r="I17" s="15"/>
      <c r="J17" s="15"/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1">
        <v>0.2</v>
      </c>
      <c r="H18" s="11"/>
      <c r="I18" s="12">
        <v>22.74</v>
      </c>
      <c r="J18" s="12">
        <f ca="1">ROUND(INDIRECT(ADDRESS(ROW()+(0), COLUMN()+(-3), 1))*INDIRECT(ADDRESS(ROW()+(0), COLUMN()+(-1), 1)), 2)</f>
        <v>4.55</v>
      </c>
    </row>
    <row r="19" spans="1:10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"/>
      <c r="G19" s="13">
        <v>0.2</v>
      </c>
      <c r="H19" s="13"/>
      <c r="I19" s="14">
        <v>21.02</v>
      </c>
      <c r="J19" s="14">
        <f ca="1">ROUND(INDIRECT(ADDRESS(ROW()+(0), COLUMN()+(-3), 1))*INDIRECT(ADDRESS(ROW()+(0), COLUMN()+(-1), 1)), 2)</f>
        <v>4.2</v>
      </c>
    </row>
    <row r="20" spans="1:10" ht="13.50" thickBot="1" customHeight="1">
      <c r="A20" s="15"/>
      <c r="B20" s="15"/>
      <c r="C20" s="15"/>
      <c r="D20" s="15"/>
      <c r="E20" s="15"/>
      <c r="F20" s="15"/>
      <c r="G20" s="9" t="s">
        <v>38</v>
      </c>
      <c r="H20" s="9"/>
      <c r="I20" s="9"/>
      <c r="J20" s="17">
        <f ca="1">ROUND(SUM(INDIRECT(ADDRESS(ROW()+(-1), COLUMN()+(0), 1)),INDIRECT(ADDRESS(ROW()+(-2), COLUMN()+(0), 1))), 2)</f>
        <v>8.75</v>
      </c>
    </row>
    <row r="21" spans="1:10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8"/>
      <c r="H21" s="18"/>
      <c r="I21" s="15"/>
      <c r="J21" s="15"/>
    </row>
    <row r="22" spans="1:10" ht="13.50" thickBot="1" customHeight="1">
      <c r="A22" s="19"/>
      <c r="B22" s="19"/>
      <c r="C22" s="20" t="s">
        <v>40</v>
      </c>
      <c r="D22" s="20"/>
      <c r="E22" s="19" t="s">
        <v>41</v>
      </c>
      <c r="F22" s="19"/>
      <c r="G22" s="13">
        <v>2</v>
      </c>
      <c r="H22" s="13"/>
      <c r="I22" s="14">
        <f ca="1">ROUND(SUM(INDIRECT(ADDRESS(ROW()+(-2), COLUMN()+(1), 1)),INDIRECT(ADDRESS(ROW()+(-6), COLUMN()+(1), 1))), 2)</f>
        <v>25.3</v>
      </c>
      <c r="J22" s="14">
        <f ca="1">ROUND(INDIRECT(ADDRESS(ROW()+(0), COLUMN()+(-3), 1))*INDIRECT(ADDRESS(ROW()+(0), COLUMN()+(-1), 1))/100, 2)</f>
        <v>0.51</v>
      </c>
    </row>
    <row r="23" spans="1:10" ht="13.50" thickBot="1" customHeight="1">
      <c r="A23" s="21" t="s">
        <v>42</v>
      </c>
      <c r="B23" s="21"/>
      <c r="C23" s="22"/>
      <c r="D23" s="22"/>
      <c r="E23" s="23"/>
      <c r="F23" s="23"/>
      <c r="G23" s="24" t="s">
        <v>43</v>
      </c>
      <c r="H23" s="24"/>
      <c r="I23" s="25"/>
      <c r="J23" s="26">
        <f ca="1">ROUND(SUM(INDIRECT(ADDRESS(ROW()+(-1), COLUMN()+(0), 1)),INDIRECT(ADDRESS(ROW()+(-3), COLUMN()+(0), 1)),INDIRECT(ADDRESS(ROW()+(-7), COLUMN()+(0), 1))), 2)</f>
        <v>25.81</v>
      </c>
    </row>
    <row r="26" spans="1:10" ht="13.50" thickBot="1" customHeight="1">
      <c r="A26" s="27" t="s">
        <v>44</v>
      </c>
      <c r="B26" s="27"/>
      <c r="C26" s="27"/>
      <c r="D26" s="27"/>
      <c r="E26" s="27"/>
      <c r="F26" s="27" t="s">
        <v>45</v>
      </c>
      <c r="G26" s="27"/>
      <c r="H26" s="27" t="s">
        <v>46</v>
      </c>
      <c r="I26" s="27"/>
      <c r="J26" s="27" t="s">
        <v>47</v>
      </c>
    </row>
    <row r="27" spans="1:10" ht="13.50" thickBot="1" customHeight="1">
      <c r="A27" s="28" t="s">
        <v>48</v>
      </c>
      <c r="B27" s="28"/>
      <c r="C27" s="28"/>
      <c r="D27" s="28"/>
      <c r="E27" s="28"/>
      <c r="F27" s="29">
        <v>842016</v>
      </c>
      <c r="G27" s="29"/>
      <c r="H27" s="29">
        <v>842017</v>
      </c>
      <c r="I27" s="29"/>
      <c r="J27" s="29" t="s">
        <v>49</v>
      </c>
    </row>
    <row r="28" spans="1:10" ht="13.50" thickBot="1" customHeight="1">
      <c r="A28" s="30" t="s">
        <v>50</v>
      </c>
      <c r="B28" s="30"/>
      <c r="C28" s="30"/>
      <c r="D28" s="30"/>
      <c r="E28" s="30"/>
      <c r="F28" s="31"/>
      <c r="G28" s="31"/>
      <c r="H28" s="31"/>
      <c r="I28" s="31"/>
      <c r="J28" s="31"/>
    </row>
    <row r="31" spans="1:1" ht="33.75" thickBot="1" customHeight="1">
      <c r="A31" s="1" t="s">
        <v>51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52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53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7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I20"/>
    <mergeCell ref="A21:B21"/>
    <mergeCell ref="C21:D21"/>
    <mergeCell ref="E21:H21"/>
    <mergeCell ref="A22:B22"/>
    <mergeCell ref="C22:D22"/>
    <mergeCell ref="E22:F22"/>
    <mergeCell ref="G22:H22"/>
    <mergeCell ref="A23:F23"/>
    <mergeCell ref="G23:I23"/>
    <mergeCell ref="A26:E26"/>
    <mergeCell ref="F26:G26"/>
    <mergeCell ref="H26:I26"/>
    <mergeCell ref="A27:E27"/>
    <mergeCell ref="F27:G28"/>
    <mergeCell ref="H27:I28"/>
    <mergeCell ref="J27:J28"/>
    <mergeCell ref="A28:E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