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<sst xmlns="http://schemas.openxmlformats.org/spreadsheetml/2006/main" count="74" uniqueCount="74">
  <si>
    <t xml:space="preserve"/>
  </si>
  <si>
    <t xml:space="preserve">RTE016</t>
  </si>
  <si>
    <t xml:space="preserve">m²</t>
  </si>
  <si>
    <t xml:space="preserve">Falso techo continuo de placas de cemento. Sistema "KNAUF".</t>
  </si>
  <si>
    <r>
      <rPr>
        <sz val="8.25"/>
        <color rgb="FF000000"/>
        <rFont val="Arial"/>
        <family val="2"/>
      </rPr>
      <t xml:space="preserve">Falso techo continuo suspendido, liso, situado a una altura menor de 4 m, acabado con pasta Aquapanel Q4 Finish. Sistema D282a.es "KNAUF" (12,5+27+27), constituido por: ESTRUCTURA: estructura metálica de acero galvanizado de maestras primarias 60/27 mm con una modulación de 1000 mm y suspendidas del forjado o elemento soporte de hormigón con cuelgues Nonius cada 750 mm, y maestras secundarias fijadas perpendicularmente a las primarias con conectores tipo caballete y con una modulación de 400 mm; PLACAS: una capa de placas de cemento Portland Aquapanel Indoor "KNAUF" de 12,5x1200x2400 mm, revestidas con una capa de fibra de vidrio embebida en ambas caras. Incluso fijaciones para el anclaje de los perfiles, tornillería para la fijación de las placas, perfiles U 30/30 "KNAUF", mortero de juntas Aquapanel Indoor "KNAUF", cinta de juntas Aquapanel "KNAUF", imprimación incolora al siloxano GRC "KNAUF", pasta Aquapanel Q4 Finish "KNAUF", para plastecido superficial de placas, y accesorios de montaje.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</si>
  <si>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</si>
  <si>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</si>
  <si>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</si>
  <si>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</si>
  <si>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</si>
  <si>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</si>
  <si>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</si>
  <si>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mt12pfk012a</t>
  </si>
  <si>
    <t xml:space="preserve">m</t>
  </si>
  <si>
    <t xml:space="preserve">Perfil U 30/30 de chapa de acero galvanizado, "KNAUF", espesor 0,55 mm.</t>
  </si>
  <si>
    <t xml:space="preserve">mt12pck020b</t>
  </si>
  <si>
    <t xml:space="preserve">m</t>
  </si>
  <si>
    <t xml:space="preserve">Banda acústica de dilatación, autoadhesiva, de espuma de poliuretano de celdas cerradas "KNAUF", de 3,2 mm de espesor y 50 mm de anchura, resistencia térmica 0,10 m²K/W, conductividad térmica 0,032 W/(mK).</t>
  </si>
  <si>
    <t xml:space="preserve">mt12psg220</t>
  </si>
  <si>
    <t xml:space="preserve">Ud</t>
  </si>
  <si>
    <t xml:space="preserve">Fijación compuesta por taco y tornillo 5x27.</t>
  </si>
  <si>
    <t xml:space="preserve">mt12pek050c</t>
  </si>
  <si>
    <t xml:space="preserve">Ud</t>
  </si>
  <si>
    <t xml:space="preserve">Parte superior Nonius "KNAUF", 530/630, para falsos techos suspendidos.</t>
  </si>
  <si>
    <t xml:space="preserve">mt12pek050b</t>
  </si>
  <si>
    <t xml:space="preserve">Ud</t>
  </si>
  <si>
    <t xml:space="preserve">Seguro Nonius "KNAUF", para falsos techos suspendidos.</t>
  </si>
  <si>
    <t xml:space="preserve">mt12pek050a</t>
  </si>
  <si>
    <t xml:space="preserve">Ud</t>
  </si>
  <si>
    <t xml:space="preserve">Cuelgue Nonius "KNAUF", para falsos techos suspendidos.</t>
  </si>
  <si>
    <t xml:space="preserve">mt12ptk010ab</t>
  </si>
  <si>
    <t xml:space="preserve">Ud</t>
  </si>
  <si>
    <t xml:space="preserve">Tornillo LN "KNAUF" 3,5x11.</t>
  </si>
  <si>
    <t xml:space="preserve">mt12pfk011a</t>
  </si>
  <si>
    <t xml:space="preserve">m</t>
  </si>
  <si>
    <t xml:space="preserve">Maestra 60/27 "KNAUF", de chapa de acero galvanizado.</t>
  </si>
  <si>
    <t xml:space="preserve">mt12pek020za</t>
  </si>
  <si>
    <t xml:space="preserve">Ud</t>
  </si>
  <si>
    <t xml:space="preserve">Conector, para maestra 60/27, "KNAUF".</t>
  </si>
  <si>
    <t xml:space="preserve">mt12pek020ra</t>
  </si>
  <si>
    <t xml:space="preserve">Ud</t>
  </si>
  <si>
    <t xml:space="preserve">Conector tipo caballete, para maestra 60/27, "KNAUF".</t>
  </si>
  <si>
    <t xml:space="preserve">mt12pak010r</t>
  </si>
  <si>
    <t xml:space="preserve">m²</t>
  </si>
  <si>
    <t xml:space="preserve">Placa de cemento Portland Aquapanel Indoor "KNAUF" de 12,5x1200x2400 mm, revestida con una capa de fibra de vidrio embebida en ambas caras.</t>
  </si>
  <si>
    <t xml:space="preserve">mt12ptk010ch</t>
  </si>
  <si>
    <t xml:space="preserve">Ud</t>
  </si>
  <si>
    <t xml:space="preserve">Tornillo autoperforante TN "KNAUF" 4,2x70.</t>
  </si>
  <si>
    <t xml:space="preserve">mt12pak060i</t>
  </si>
  <si>
    <t xml:space="preserve">kg</t>
  </si>
  <si>
    <t xml:space="preserve">Mortero de juntas Aquapanel Indoor "KNAUF", color gris.</t>
  </si>
  <si>
    <t xml:space="preserve">mt12pak050d</t>
  </si>
  <si>
    <t xml:space="preserve">m</t>
  </si>
  <si>
    <t xml:space="preserve">Cinta de juntas Aquapanel "KNAUF".</t>
  </si>
  <si>
    <t xml:space="preserve">mt12pak085d</t>
  </si>
  <si>
    <t xml:space="preserve">l</t>
  </si>
  <si>
    <t xml:space="preserve">Imprimación incolora al siloxano GRC "KNAUF".</t>
  </si>
  <si>
    <t xml:space="preserve">mt12pak095d</t>
  </si>
  <si>
    <t xml:space="preserve">kg</t>
  </si>
  <si>
    <t xml:space="preserve">Pasta Aquapanel Q4 Finish "KNAUF", acabado liso, color blanco, para tratamiento de juntas y plastecido superficial de placas.</t>
  </si>
  <si>
    <t xml:space="preserve">Subtotal materiales:</t>
  </si>
  <si>
    <t xml:space="preserve">Mano de obra</t>
  </si>
  <si>
    <t xml:space="preserve">mo015</t>
  </si>
  <si>
    <t xml:space="preserve">h</t>
  </si>
  <si>
    <t xml:space="preserve">Oficial 1ª montador de falsos techos.</t>
  </si>
  <si>
    <t xml:space="preserve">mo082</t>
  </si>
  <si>
    <t xml:space="preserve">h</t>
  </si>
  <si>
    <t xml:space="preserve">Ayudante montador de falsos techos.</t>
  </si>
  <si>
    <t xml:space="preserve">Subtotal mano de obra:</t>
  </si>
  <si>
    <t xml:space="preserve">Costes directos complementarios</t>
  </si>
  <si>
    <t xml:space="preserve">%</t>
  </si>
  <si>
    <t xml:space="preserve">Costes directos complementarios</t>
  </si>
  <si>
    <t xml:space="preserve">Coste de mantenimiento decenal: 8,63€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</si>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</sst>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44" customWidth="1"/>
    <col min="3" max="3" width="0.85" customWidth="1"/>
    <col min="4" max="4" width="6.80" customWidth="1"/>
    <col min="5" max="5" width="74.63"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0.4</v>
      </c>
      <c r="G10" s="12">
        <v>1.18</v>
      </c>
      <c r="H10" s="12">
        <f ca="1">ROUND(INDIRECT(ADDRESS(ROW()+(0), COLUMN()+(-2), 1))*INDIRECT(ADDRESS(ROW()+(0), COLUMN()+(-1), 1)), 2)</f>
        <v>0.47</v>
      </c>
    </row>
    <row r="11" spans="1:8" ht="34.50" thickBot="1" customHeight="1">
      <c r="A11" s="1" t="s">
        <v>15</v>
      </c>
      <c r="B11" s="1"/>
      <c r="C11" s="10" t="s">
        <v>16</v>
      </c>
      <c r="D11" s="10"/>
      <c r="E11" s="1" t="s">
        <v>17</v>
      </c>
      <c r="F11" s="11">
        <v>0.4</v>
      </c>
      <c r="G11" s="12">
        <v>0.25</v>
      </c>
      <c r="H11" s="12">
        <f ca="1">ROUND(INDIRECT(ADDRESS(ROW()+(0), COLUMN()+(-2), 1))*INDIRECT(ADDRESS(ROW()+(0), COLUMN()+(-1), 1)), 2)</f>
        <v>0.1</v>
      </c>
    </row>
    <row r="12" spans="1:8" ht="13.50" thickBot="1" customHeight="1">
      <c r="A12" s="1" t="s">
        <v>18</v>
      </c>
      <c r="B12" s="1"/>
      <c r="C12" s="10" t="s">
        <v>19</v>
      </c>
      <c r="D12" s="10"/>
      <c r="E12" s="1" t="s">
        <v>20</v>
      </c>
      <c r="F12" s="11">
        <v>2.3</v>
      </c>
      <c r="G12" s="12">
        <v>0.06</v>
      </c>
      <c r="H12" s="12">
        <f ca="1">ROUND(INDIRECT(ADDRESS(ROW()+(0), COLUMN()+(-2), 1))*INDIRECT(ADDRESS(ROW()+(0), COLUMN()+(-1), 1)), 2)</f>
        <v>0.14</v>
      </c>
    </row>
    <row r="13" spans="1:8" ht="13.50" thickBot="1" customHeight="1">
      <c r="A13" s="1" t="s">
        <v>21</v>
      </c>
      <c r="B13" s="1"/>
      <c r="C13" s="10" t="s">
        <v>22</v>
      </c>
      <c r="D13" s="10"/>
      <c r="E13" s="1" t="s">
        <v>23</v>
      </c>
      <c r="F13" s="11">
        <v>1.5</v>
      </c>
      <c r="G13" s="12">
        <v>0.61</v>
      </c>
      <c r="H13" s="12">
        <f ca="1">ROUND(INDIRECT(ADDRESS(ROW()+(0), COLUMN()+(-2), 1))*INDIRECT(ADDRESS(ROW()+(0), COLUMN()+(-1), 1)), 2)</f>
        <v>0.92</v>
      </c>
    </row>
    <row r="14" spans="1:8" ht="13.50" thickBot="1" customHeight="1">
      <c r="A14" s="1" t="s">
        <v>24</v>
      </c>
      <c r="B14" s="1"/>
      <c r="C14" s="10" t="s">
        <v>25</v>
      </c>
      <c r="D14" s="10"/>
      <c r="E14" s="1" t="s">
        <v>26</v>
      </c>
      <c r="F14" s="11">
        <v>1.5</v>
      </c>
      <c r="G14" s="12">
        <v>0.05</v>
      </c>
      <c r="H14" s="12">
        <f ca="1">ROUND(INDIRECT(ADDRESS(ROW()+(0), COLUMN()+(-2), 1))*INDIRECT(ADDRESS(ROW()+(0), COLUMN()+(-1), 1)), 2)</f>
        <v>0.08</v>
      </c>
    </row>
    <row r="15" spans="1:8" ht="13.50" thickBot="1" customHeight="1">
      <c r="A15" s="1" t="s">
        <v>27</v>
      </c>
      <c r="B15" s="1"/>
      <c r="C15" s="10" t="s">
        <v>28</v>
      </c>
      <c r="D15" s="10"/>
      <c r="E15" s="1" t="s">
        <v>29</v>
      </c>
      <c r="F15" s="11">
        <v>1.5</v>
      </c>
      <c r="G15" s="12">
        <v>0.35</v>
      </c>
      <c r="H15" s="12">
        <f ca="1">ROUND(INDIRECT(ADDRESS(ROW()+(0), COLUMN()+(-2), 1))*INDIRECT(ADDRESS(ROW()+(0), COLUMN()+(-1), 1)), 2)</f>
        <v>0.53</v>
      </c>
    </row>
    <row r="16" spans="1:8" ht="13.50" thickBot="1" customHeight="1">
      <c r="A16" s="1" t="s">
        <v>30</v>
      </c>
      <c r="B16" s="1"/>
      <c r="C16" s="10" t="s">
        <v>31</v>
      </c>
      <c r="D16" s="10"/>
      <c r="E16" s="1" t="s">
        <v>32</v>
      </c>
      <c r="F16" s="11">
        <v>1.5</v>
      </c>
      <c r="G16" s="12">
        <v>0.01</v>
      </c>
      <c r="H16" s="12">
        <f ca="1">ROUND(INDIRECT(ADDRESS(ROW()+(0), COLUMN()+(-2), 1))*INDIRECT(ADDRESS(ROW()+(0), COLUMN()+(-1), 1)), 2)</f>
        <v>0.02</v>
      </c>
    </row>
    <row r="17" spans="1:8" ht="13.50" thickBot="1" customHeight="1">
      <c r="A17" s="1" t="s">
        <v>33</v>
      </c>
      <c r="B17" s="1"/>
      <c r="C17" s="10" t="s">
        <v>34</v>
      </c>
      <c r="D17" s="10"/>
      <c r="E17" s="1" t="s">
        <v>35</v>
      </c>
      <c r="F17" s="11">
        <v>3.2</v>
      </c>
      <c r="G17" s="12">
        <v>1.71</v>
      </c>
      <c r="H17" s="12">
        <f ca="1">ROUND(INDIRECT(ADDRESS(ROW()+(0), COLUMN()+(-2), 1))*INDIRECT(ADDRESS(ROW()+(0), COLUMN()+(-1), 1)), 2)</f>
        <v>5.47</v>
      </c>
    </row>
    <row r="18" spans="1:8" ht="13.50" thickBot="1" customHeight="1">
      <c r="A18" s="1" t="s">
        <v>36</v>
      </c>
      <c r="B18" s="1"/>
      <c r="C18" s="10" t="s">
        <v>37</v>
      </c>
      <c r="D18" s="10"/>
      <c r="E18" s="1" t="s">
        <v>38</v>
      </c>
      <c r="F18" s="11">
        <v>0.8</v>
      </c>
      <c r="G18" s="12">
        <v>0.2</v>
      </c>
      <c r="H18" s="12">
        <f ca="1">ROUND(INDIRECT(ADDRESS(ROW()+(0), COLUMN()+(-2), 1))*INDIRECT(ADDRESS(ROW()+(0), COLUMN()+(-1), 1)), 2)</f>
        <v>0.16</v>
      </c>
    </row>
    <row r="19" spans="1:8" ht="13.50" thickBot="1" customHeight="1">
      <c r="A19" s="1" t="s">
        <v>39</v>
      </c>
      <c r="B19" s="1"/>
      <c r="C19" s="10" t="s">
        <v>40</v>
      </c>
      <c r="D19" s="10"/>
      <c r="E19" s="1" t="s">
        <v>41</v>
      </c>
      <c r="F19" s="11">
        <v>2.9</v>
      </c>
      <c r="G19" s="12">
        <v>0.24</v>
      </c>
      <c r="H19" s="12">
        <f ca="1">ROUND(INDIRECT(ADDRESS(ROW()+(0), COLUMN()+(-2), 1))*INDIRECT(ADDRESS(ROW()+(0), COLUMN()+(-1), 1)), 2)</f>
        <v>0.7</v>
      </c>
    </row>
    <row r="20" spans="1:8" ht="24.00" thickBot="1" customHeight="1">
      <c r="A20" s="1" t="s">
        <v>42</v>
      </c>
      <c r="B20" s="1"/>
      <c r="C20" s="10" t="s">
        <v>43</v>
      </c>
      <c r="D20" s="10"/>
      <c r="E20" s="1" t="s">
        <v>44</v>
      </c>
      <c r="F20" s="11">
        <v>1.05</v>
      </c>
      <c r="G20" s="12">
        <v>18.31</v>
      </c>
      <c r="H20" s="12">
        <f ca="1">ROUND(INDIRECT(ADDRESS(ROW()+(0), COLUMN()+(-2), 1))*INDIRECT(ADDRESS(ROW()+(0), COLUMN()+(-1), 1)), 2)</f>
        <v>19.23</v>
      </c>
    </row>
    <row r="21" spans="1:8" ht="13.50" thickBot="1" customHeight="1">
      <c r="A21" s="1" t="s">
        <v>45</v>
      </c>
      <c r="B21" s="1"/>
      <c r="C21" s="10" t="s">
        <v>46</v>
      </c>
      <c r="D21" s="10"/>
      <c r="E21" s="1" t="s">
        <v>47</v>
      </c>
      <c r="F21" s="11">
        <v>22</v>
      </c>
      <c r="G21" s="12">
        <v>0.04</v>
      </c>
      <c r="H21" s="12">
        <f ca="1">ROUND(INDIRECT(ADDRESS(ROW()+(0), COLUMN()+(-2), 1))*INDIRECT(ADDRESS(ROW()+(0), COLUMN()+(-1), 1)), 2)</f>
        <v>0.88</v>
      </c>
    </row>
    <row r="22" spans="1:8" ht="13.50" thickBot="1" customHeight="1">
      <c r="A22" s="1" t="s">
        <v>48</v>
      </c>
      <c r="B22" s="1"/>
      <c r="C22" s="10" t="s">
        <v>49</v>
      </c>
      <c r="D22" s="10"/>
      <c r="E22" s="1" t="s">
        <v>50</v>
      </c>
      <c r="F22" s="11">
        <v>0.6</v>
      </c>
      <c r="G22" s="12">
        <v>2.68</v>
      </c>
      <c r="H22" s="12">
        <f ca="1">ROUND(INDIRECT(ADDRESS(ROW()+(0), COLUMN()+(-2), 1))*INDIRECT(ADDRESS(ROW()+(0), COLUMN()+(-1), 1)), 2)</f>
        <v>1.61</v>
      </c>
    </row>
    <row r="23" spans="1:8" ht="13.50" thickBot="1" customHeight="1">
      <c r="A23" s="1" t="s">
        <v>51</v>
      </c>
      <c r="B23" s="1"/>
      <c r="C23" s="10" t="s">
        <v>52</v>
      </c>
      <c r="D23" s="10"/>
      <c r="E23" s="1" t="s">
        <v>53</v>
      </c>
      <c r="F23" s="11">
        <v>2.1</v>
      </c>
      <c r="G23" s="12">
        <v>0.41</v>
      </c>
      <c r="H23" s="12">
        <f ca="1">ROUND(INDIRECT(ADDRESS(ROW()+(0), COLUMN()+(-2), 1))*INDIRECT(ADDRESS(ROW()+(0), COLUMN()+(-1), 1)), 2)</f>
        <v>0.86</v>
      </c>
    </row>
    <row r="24" spans="1:8" ht="13.50" thickBot="1" customHeight="1">
      <c r="A24" s="1" t="s">
        <v>54</v>
      </c>
      <c r="B24" s="1"/>
      <c r="C24" s="10" t="s">
        <v>55</v>
      </c>
      <c r="D24" s="10"/>
      <c r="E24" s="1" t="s">
        <v>56</v>
      </c>
      <c r="F24" s="11">
        <v>0.2</v>
      </c>
      <c r="G24" s="12">
        <v>4.12</v>
      </c>
      <c r="H24" s="12">
        <f ca="1">ROUND(INDIRECT(ADDRESS(ROW()+(0), COLUMN()+(-2), 1))*INDIRECT(ADDRESS(ROW()+(0), COLUMN()+(-1), 1)), 2)</f>
        <v>0.82</v>
      </c>
    </row>
    <row r="25" spans="1:8" ht="24.00" thickBot="1" customHeight="1">
      <c r="A25" s="1" t="s">
        <v>57</v>
      </c>
      <c r="B25" s="1"/>
      <c r="C25" s="10" t="s">
        <v>58</v>
      </c>
      <c r="D25" s="10"/>
      <c r="E25" s="1" t="s">
        <v>59</v>
      </c>
      <c r="F25" s="13">
        <v>1.7</v>
      </c>
      <c r="G25" s="14">
        <v>2.99</v>
      </c>
      <c r="H25" s="14">
        <f ca="1">ROUND(INDIRECT(ADDRESS(ROW()+(0), COLUMN()+(-2), 1))*INDIRECT(ADDRESS(ROW()+(0), COLUMN()+(-1), 1)), 2)</f>
        <v>5.08</v>
      </c>
    </row>
    <row r="26" spans="1:8" ht="13.50" thickBot="1" customHeight="1">
      <c r="A26" s="15"/>
      <c r="B26" s="15"/>
      <c r="C26" s="15"/>
      <c r="D26" s="15"/>
      <c r="E26" s="15"/>
      <c r="F26" s="9" t="s">
        <v>60</v>
      </c>
      <c r="G26" s="9"/>
      <c r="H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37.07</v>
      </c>
    </row>
    <row r="27" spans="1:8" ht="13.50" thickBot="1" customHeight="1">
      <c r="A27" s="15">
        <v>2</v>
      </c>
      <c r="B27" s="15"/>
      <c r="C27" s="15"/>
      <c r="D27" s="15"/>
      <c r="E27" s="18" t="s">
        <v>61</v>
      </c>
      <c r="F27" s="18"/>
      <c r="G27" s="15"/>
      <c r="H27" s="15"/>
    </row>
    <row r="28" spans="1:8" ht="13.50" thickBot="1" customHeight="1">
      <c r="A28" s="1" t="s">
        <v>62</v>
      </c>
      <c r="B28" s="1"/>
      <c r="C28" s="10" t="s">
        <v>63</v>
      </c>
      <c r="D28" s="10"/>
      <c r="E28" s="1" t="s">
        <v>64</v>
      </c>
      <c r="F28" s="11">
        <v>0.278</v>
      </c>
      <c r="G28" s="12">
        <v>23.74</v>
      </c>
      <c r="H28" s="12">
        <f ca="1">ROUND(INDIRECT(ADDRESS(ROW()+(0), COLUMN()+(-2), 1))*INDIRECT(ADDRESS(ROW()+(0), COLUMN()+(-1), 1)), 2)</f>
        <v>6.6</v>
      </c>
    </row>
    <row r="29" spans="1:8" ht="13.50" thickBot="1" customHeight="1">
      <c r="A29" s="1" t="s">
        <v>65</v>
      </c>
      <c r="B29" s="1"/>
      <c r="C29" s="10" t="s">
        <v>66</v>
      </c>
      <c r="D29" s="10"/>
      <c r="E29" s="1" t="s">
        <v>67</v>
      </c>
      <c r="F29" s="13">
        <v>0.278</v>
      </c>
      <c r="G29" s="14">
        <v>21.94</v>
      </c>
      <c r="H29" s="14">
        <f ca="1">ROUND(INDIRECT(ADDRESS(ROW()+(0), COLUMN()+(-2), 1))*INDIRECT(ADDRESS(ROW()+(0), COLUMN()+(-1), 1)), 2)</f>
        <v>6.1</v>
      </c>
    </row>
    <row r="30" spans="1:8" ht="13.50" thickBot="1" customHeight="1">
      <c r="A30" s="15"/>
      <c r="B30" s="15"/>
      <c r="C30" s="15"/>
      <c r="D30" s="15"/>
      <c r="E30" s="15"/>
      <c r="F30" s="9" t="s">
        <v>68</v>
      </c>
      <c r="G30" s="9"/>
      <c r="H30" s="17">
        <f ca="1">ROUND(SUM(INDIRECT(ADDRESS(ROW()+(-1), COLUMN()+(0), 1)),INDIRECT(ADDRESS(ROW()+(-2), COLUMN()+(0), 1))), 2)</f>
        <v>12.7</v>
      </c>
    </row>
    <row r="31" spans="1:8" ht="13.50" thickBot="1" customHeight="1">
      <c r="A31" s="15">
        <v>3</v>
      </c>
      <c r="B31" s="15"/>
      <c r="C31" s="15"/>
      <c r="D31" s="15"/>
      <c r="E31" s="18" t="s">
        <v>69</v>
      </c>
      <c r="F31" s="18"/>
      <c r="G31" s="15"/>
      <c r="H31" s="15"/>
    </row>
    <row r="32" spans="1:8" ht="13.50" thickBot="1" customHeight="1">
      <c r="A32" s="19"/>
      <c r="B32" s="19"/>
      <c r="C32" s="20" t="s">
        <v>70</v>
      </c>
      <c r="D32" s="20"/>
      <c r="E32" s="19" t="s">
        <v>71</v>
      </c>
      <c r="F32" s="13">
        <v>2</v>
      </c>
      <c r="G32" s="14">
        <f ca="1">ROUND(SUM(INDIRECT(ADDRESS(ROW()+(-2), COLUMN()+(1), 1)),INDIRECT(ADDRESS(ROW()+(-6), COLUMN()+(1), 1))), 2)</f>
        <v>49.77</v>
      </c>
      <c r="H32" s="14">
        <f ca="1">ROUND(INDIRECT(ADDRESS(ROW()+(0), COLUMN()+(-2), 1))*INDIRECT(ADDRESS(ROW()+(0), COLUMN()+(-1), 1))/100, 2)</f>
        <v>1</v>
      </c>
    </row>
    <row r="33" spans="1:8" ht="13.50" thickBot="1" customHeight="1">
      <c r="A33" s="21" t="s">
        <v>72</v>
      </c>
      <c r="B33" s="21"/>
      <c r="C33" s="22"/>
      <c r="D33" s="22"/>
      <c r="E33" s="23"/>
      <c r="F33" s="24" t="s">
        <v>73</v>
      </c>
      <c r="G33" s="25"/>
      <c r="H33" s="26">
        <f ca="1">ROUND(SUM(INDIRECT(ADDRESS(ROW()+(-1), COLUMN()+(0), 1)),INDIRECT(ADDRESS(ROW()+(-3), COLUMN()+(0), 1)),INDIRECT(ADDRESS(ROW()+(-7), COLUMN()+(0), 1))), 2)</f>
        <v>50.77</v>
      </c>
    </row>
  </sheetData>
  <mergeCells count="6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F26:G26"/>
    <mergeCell ref="A27:B27"/>
    <mergeCell ref="C27:D27"/>
    <mergeCell ref="E27:F27"/>
    <mergeCell ref="A28:B28"/>
    <mergeCell ref="C28:D28"/>
    <mergeCell ref="A29:B29"/>
    <mergeCell ref="C29:D29"/>
    <mergeCell ref="A30:B30"/>
    <mergeCell ref="C30:D30"/>
    <mergeCell ref="F30:G30"/>
    <mergeCell ref="A31:B31"/>
    <mergeCell ref="C31:D31"/>
    <mergeCell ref="E31:F31"/>
    <mergeCell ref="A32:B32"/>
    <mergeCell ref="C32:D32"/>
    <mergeCell ref="A33:E33"/>
    <mergeCell ref="F33:G33"/>
  </mergeCells>
  <pageMargins left="0.147638" right="0.147638" top="0.206693" bottom="0.206693" header="0.0" footer="0.0"/>
  <pageSetup paperSize="9" orientation="portrait"/>
  <rowBreaks count="0" manualBreakCount="0">
    </rowBreaks>
</worksheet>
</file>