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<sst xmlns="http://schemas.openxmlformats.org/spreadsheetml/2006/main" count="41" uniqueCount="41">
  <si>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</si>
  <si>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RSG023</t>
  </si>
  <si>
    <t xml:space="preserve">m</t>
  </si>
  <si>
    <t xml:space="preserve">Rodapié cerámico Techlam "LEVANTINA".</t>
  </si>
  <si>
    <r>
      <rPr>
        <sz val="8.25"/>
        <color rgb="FF000000"/>
        <rFont val="Arial"/>
        <family val="2"/>
      </rPr>
      <t xml:space="preserve">Rodapié cerámico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1000x50 mm y 3 mm de espesor, serie Basic, modelo Antracita, acabado antideslizante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</si>
  <si>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</si>
  <si>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</si>
  <si>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</si>
  <si>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</si>
  <si>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</si>
  <si>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</si>
  <si>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</si>
  <si>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mt18rcl010aaa</t>
  </si>
  <si>
    <t xml:space="preserve">m</t>
  </si>
  <si>
    <t xml:space="preserve">Rodapié de gres porcelánico de gran formato reforzado con fibra de vidrio, Lámina Porcelánica Reforzada Techlam® "LEVANTINA", de 1000x50 mm y 3 mm de espesor, serie Basic, modelo Antracita, acabado antideslizante.</t>
  </si>
  <si>
    <t xml:space="preserve">mt09mcr021m</t>
  </si>
  <si>
    <t xml:space="preserve">kg</t>
  </si>
  <si>
    <t xml:space="preserve">Adhesivo cementoso mejorado, C2 según UNE-EN 12004, color gris.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</si>
  <si>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</si>
  <si>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</si>
  <si>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mm, según UNE-EN 13888.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</si>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</sst>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53.89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</row>
    <row r="8" spans="1:9" ht="24.00" thickBot="1" customHeight="1">
      <c r="A8" s="5" t="s">
        <v>5</v>
      </c>
      <c r="B8" s="5"/>
      <c r="C8" s="5" t="s">
        <v>6</v>
      </c>
      <c r="D8" s="5" t="s">
        <v>7</v>
      </c>
      <c r="E8" s="5"/>
      <c r="F8" s="6" t="s">
        <v>8</v>
      </c>
      <c r="G8" s="6"/>
      <c r="H8" s="6" t="s">
        <v>9</v>
      </c>
      <c r="I8" s="6" t="s">
        <v>10</v>
      </c>
    </row>
    <row r="9" spans="1:9" ht="13.50" thickBot="1" customHeight="1">
      <c r="A9" s="7">
        <v>1.000000</v>
      </c>
      <c r="B9" s="7"/>
      <c r="C9" s="7"/>
      <c r="D9" s="8" t="s">
        <v>11</v>
      </c>
      <c r="E9" s="8"/>
      <c r="F9" s="8"/>
      <c r="G9" s="8"/>
      <c r="H9" s="7"/>
      <c r="I9" s="7"/>
    </row>
    <row r="10" spans="1:9" ht="45.00" thickBot="1" customHeight="1">
      <c r="A10" s="1" t="s">
        <v>12</v>
      </c>
      <c r="B10" s="1"/>
      <c r="C10" s="9" t="s">
        <v>13</v>
      </c>
      <c r="D10" s="1" t="s">
        <v>14</v>
      </c>
      <c r="E10" s="1"/>
      <c r="F10" s="10">
        <v>1.050000</v>
      </c>
      <c r="G10" s="10"/>
      <c r="H10" s="11">
        <v>1.790000</v>
      </c>
      <c r="I10" s="11">
        <f ca="1">ROUND(INDIRECT(ADDRESS(ROW()+(0), COLUMN()+(-3), 1))*INDIRECT(ADDRESS(ROW()+(0), COLUMN()+(-1), 1)), 2)</f>
        <v>1.880000</v>
      </c>
    </row>
    <row r="11" spans="1:9" ht="13.50" thickBot="1" customHeight="1">
      <c r="A11" s="1" t="s">
        <v>15</v>
      </c>
      <c r="B11" s="1"/>
      <c r="C11" s="9" t="s">
        <v>16</v>
      </c>
      <c r="D11" s="1" t="s">
        <v>17</v>
      </c>
      <c r="E11" s="1"/>
      <c r="F11" s="10">
        <v>0.600000</v>
      </c>
      <c r="G11" s="10"/>
      <c r="H11" s="11">
        <v>0.410000</v>
      </c>
      <c r="I11" s="11">
        <f ca="1">ROUND(INDIRECT(ADDRESS(ROW()+(0), COLUMN()+(-3), 1))*INDIRECT(ADDRESS(ROW()+(0), COLUMN()+(-1), 1)), 2)</f>
        <v>0.250000</v>
      </c>
    </row>
    <row r="12" spans="1:9" ht="34.50" thickBot="1" customHeight="1">
      <c r="A12" s="1" t="s">
        <v>18</v>
      </c>
      <c r="B12" s="1"/>
      <c r="C12" s="9" t="s">
        <v>19</v>
      </c>
      <c r="D12" s="1" t="s">
        <v>20</v>
      </c>
      <c r="E12" s="1"/>
      <c r="F12" s="12">
        <v>0.020000</v>
      </c>
      <c r="G12" s="12"/>
      <c r="H12" s="13">
        <v>0.990000</v>
      </c>
      <c r="I12" s="13">
        <f ca="1">ROUND(INDIRECT(ADDRESS(ROW()+(0), COLUMN()+(-3), 1))*INDIRECT(ADDRESS(ROW()+(0), COLUMN()+(-1), 1)), 2)</f>
        <v>0.020000</v>
      </c>
    </row>
    <row r="13" spans="1:9" ht="13.50" thickBot="1" customHeight="1">
      <c r="A13" s="14"/>
      <c r="B13" s="14"/>
      <c r="C13" s="14"/>
      <c r="D13" s="14"/>
      <c r="E13" s="14"/>
      <c r="F13" s="8" t="s">
        <v>21</v>
      </c>
      <c r="G13" s="8"/>
      <c r="H13" s="8"/>
      <c r="I13" s="16">
        <f ca="1">ROUND(SUM(INDIRECT(ADDRESS(ROW()+(-1), COLUMN()+(0), 1)),INDIRECT(ADDRESS(ROW()+(-2), COLUMN()+(0), 1)),INDIRECT(ADDRESS(ROW()+(-3), COLUMN()+(0), 1))), 2)</f>
        <v>2.150000</v>
      </c>
    </row>
    <row r="14" spans="1:9" ht="13.50" thickBot="1" customHeight="1">
      <c r="A14" s="14">
        <v>2.000000</v>
      </c>
      <c r="B14" s="14"/>
      <c r="C14" s="14"/>
      <c r="D14" s="17" t="s">
        <v>22</v>
      </c>
      <c r="E14" s="17"/>
      <c r="F14" s="17"/>
      <c r="G14" s="17"/>
      <c r="H14" s="14"/>
      <c r="I14" s="14"/>
    </row>
    <row r="15" spans="1:9" ht="13.50" thickBot="1" customHeight="1">
      <c r="A15" s="1" t="s">
        <v>23</v>
      </c>
      <c r="B15" s="1"/>
      <c r="C15" s="9" t="s">
        <v>24</v>
      </c>
      <c r="D15" s="1" t="s">
        <v>25</v>
      </c>
      <c r="E15" s="1"/>
      <c r="F15" s="12">
        <v>0.152000</v>
      </c>
      <c r="G15" s="12"/>
      <c r="H15" s="13">
        <v>17.240000</v>
      </c>
      <c r="I15" s="13">
        <f ca="1">ROUND(INDIRECT(ADDRESS(ROW()+(0), COLUMN()+(-3), 1))*INDIRECT(ADDRESS(ROW()+(0), COLUMN()+(-1), 1)), 2)</f>
        <v>2.620000</v>
      </c>
    </row>
    <row r="16" spans="1:9" ht="13.50" thickBot="1" customHeight="1">
      <c r="A16" s="14"/>
      <c r="B16" s="14"/>
      <c r="C16" s="14"/>
      <c r="D16" s="14"/>
      <c r="E16" s="14"/>
      <c r="F16" s="8" t="s">
        <v>26</v>
      </c>
      <c r="G16" s="8"/>
      <c r="H16" s="8"/>
      <c r="I16" s="16">
        <f ca="1">ROUND(SUM(INDIRECT(ADDRESS(ROW()+(-1), COLUMN()+(0), 1))), 2)</f>
        <v>2.620000</v>
      </c>
    </row>
    <row r="17" spans="1:9" ht="13.50" thickBot="1" customHeight="1">
      <c r="A17" s="14">
        <v>3.000000</v>
      </c>
      <c r="B17" s="14"/>
      <c r="C17" s="14"/>
      <c r="D17" s="17" t="s">
        <v>27</v>
      </c>
      <c r="E17" s="17"/>
      <c r="F17" s="17"/>
      <c r="G17" s="17"/>
      <c r="H17" s="14"/>
      <c r="I17" s="14"/>
    </row>
    <row r="18" spans="1:9" ht="13.50" thickBot="1" customHeight="1">
      <c r="A18" s="18"/>
      <c r="B18" s="18"/>
      <c r="C18" s="19" t="s">
        <v>28</v>
      </c>
      <c r="D18" s="18" t="s">
        <v>29</v>
      </c>
      <c r="E18" s="18"/>
      <c r="F18" s="12">
        <v>2.000000</v>
      </c>
      <c r="G18" s="12"/>
      <c r="H18" s="13">
        <f ca="1">ROUND(SUM(INDIRECT(ADDRESS(ROW()+(-2), COLUMN()+(1), 1)),INDIRECT(ADDRESS(ROW()+(-5), COLUMN()+(1), 1))), 2)</f>
        <v>4.770000</v>
      </c>
      <c r="I18" s="13">
        <f ca="1">ROUND(INDIRECT(ADDRESS(ROW()+(0), COLUMN()+(-3), 1))*INDIRECT(ADDRESS(ROW()+(0), COLUMN()+(-1), 1))/100, 2)</f>
        <v>0.100000</v>
      </c>
    </row>
    <row r="19" spans="1:9" ht="13.50" thickBot="1" customHeight="1">
      <c r="A19" s="20" t="s">
        <v>30</v>
      </c>
      <c r="B19" s="20"/>
      <c r="C19" s="21"/>
      <c r="D19" s="22"/>
      <c r="E19" s="22"/>
      <c r="F19" s="23" t="s">
        <v>31</v>
      </c>
      <c r="G19" s="23"/>
      <c r="H19" s="24"/>
      <c r="I19" s="25">
        <f ca="1">ROUND(SUM(INDIRECT(ADDRESS(ROW()+(-1), COLUMN()+(0), 1)),INDIRECT(ADDRESS(ROW()+(-3), COLUMN()+(0), 1)),INDIRECT(ADDRESS(ROW()+(-6), COLUMN()+(0), 1))), 2)</f>
        <v>4.870000</v>
      </c>
    </row>
    <row r="22" spans="1:9" ht="13.50" thickBot="1" customHeight="1">
      <c r="A22" s="26" t="s">
        <v>32</v>
      </c>
      <c r="B22" s="26"/>
      <c r="C22" s="26"/>
      <c r="D22" s="26"/>
      <c r="E22" s="26" t="s">
        <v>33</v>
      </c>
      <c r="F22" s="26"/>
      <c r="G22" s="26" t="s">
        <v>34</v>
      </c>
      <c r="H22" s="26"/>
      <c r="I22" s="26" t="s">
        <v>35</v>
      </c>
    </row>
    <row r="23" spans="1:9" ht="13.50" thickBot="1" customHeight="1">
      <c r="A23" s="27" t="s">
        <v>36</v>
      </c>
      <c r="B23" s="27"/>
      <c r="C23" s="27"/>
      <c r="D23" s="27"/>
      <c r="E23" s="28">
        <v>142013.000000</v>
      </c>
      <c r="F23" s="28"/>
      <c r="G23" s="28">
        <v>172013.000000</v>
      </c>
      <c r="H23" s="28"/>
      <c r="I23" s="28">
        <v>3.000000</v>
      </c>
    </row>
    <row r="24" spans="1:9" ht="24.00" thickBot="1" customHeight="1">
      <c r="A24" s="29" t="s">
        <v>37</v>
      </c>
      <c r="B24" s="29"/>
      <c r="C24" s="29"/>
      <c r="D24" s="29"/>
      <c r="E24" s="30"/>
      <c r="F24" s="30"/>
      <c r="G24" s="30"/>
      <c r="H24" s="30"/>
      <c r="I24" s="30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620079" right="0.472441" top="0.472441" bottom="0.472441" header="0.0" footer="0.0"/>
  <pageSetup paperSize="9" orientation="portrait"/>
  <rowBreaks count="0" manualBreakCount="0">
    </rowBreaks>
</worksheet>
</file>