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<sst xmlns="http://schemas.openxmlformats.org/spreadsheetml/2006/main" count="58" uniqueCount="58">
  <si>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</si>
  <si>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RRN019</t>
  </si>
  <si>
    <t xml:space="preserve">m²</t>
  </si>
  <si>
    <t xml:space="preserve">Trasdosado directo de placas de yeso natural (GRG). Sistema ATT "EL ALTERÓN".</t>
  </si>
  <si>
    <r>
      <rPr>
        <sz val="8.25"/>
        <color rgb="FF000000"/>
        <rFont val="Arial"/>
        <family val="2"/>
      </rPr>
      <t xml:space="preserve">Trasdosado directo, sistema ATT 45/400 (70) |15+70| "EL ALTERÓN", de 45 mm de espesor total, con nivel de calidad del acabado Q2, formado por placa de yeso natural (GRG) tipo ATT Basic de 15 mm de espesor, atornillada a una estructura metálica de acero galvanizado de maestras de 70x30 y 0,55 mm de espesor, previamente anclada al paramento vertical cada 400 mm, con tornillos de acero. Incluso tornillería para la fijación de las placas y pasta de juntas ATT Hidro 60 MIN "EL ALTERÓN".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</si>
  <si>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</si>
  <si>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</si>
  <si>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</si>
  <si>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</si>
  <si>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</si>
  <si>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</si>
  <si>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</si>
  <si>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mt12pna070k</t>
  </si>
  <si>
    <t xml:space="preserve">m</t>
  </si>
  <si>
    <t xml:space="preserve">Perfil de acero galvanizado, Maestra 70x30 "EL ALTERÓN", fabricado mediante laminación en frío, de 3000 mm de longitud, 70x30 mm de sección y 0,55 mm de espesor, para la realización de trasdosados autoportantes y techos, según UNE-EN 14195.</t>
  </si>
  <si>
    <t xml:space="preserve">mt12pna010gb</t>
  </si>
  <si>
    <t xml:space="preserve">m²</t>
  </si>
  <si>
    <t xml:space="preserve">Placa de yeso natural (GRG), sin cartón, estándar / UNE-EN 13815 - 600 / 1200 / 15 / con los bordes longitudinales desiguales, ATT Basic "EL ALTERÓN", formada por un alma de yeso de origen natural reforzada por la inclusión en la masa de fibra de vidrio; Euroclase A1 de reacción al fuego, según UNE-EN 13501-1.</t>
  </si>
  <si>
    <t xml:space="preserve">mt12pna020k</t>
  </si>
  <si>
    <t xml:space="preserve">Ud</t>
  </si>
  <si>
    <t xml:space="preserve">Tornillo autoperforante ATT PP 25 "EL ALTERÓN", con cabeza de trompeta, de 25 mm de longitud, para instalación de placas de yeso natural (GRG) sobre perfiles de espesor inferior a 6 mm.</t>
  </si>
  <si>
    <t xml:space="preserve">mt12pna025d</t>
  </si>
  <si>
    <t xml:space="preserve">Ud</t>
  </si>
  <si>
    <t xml:space="preserve">Fijación compuesta por taco y tornillo de cabeza avellanada, de 5x30 mm, "EL ALTERÓN".</t>
  </si>
  <si>
    <t xml:space="preserve">mt12pna030zn</t>
  </si>
  <si>
    <t xml:space="preserve">kg</t>
  </si>
  <si>
    <t xml:space="preserve">Pasta de juntas ATT Hidro 60 MIN "EL ALTERÓN", de fraguado normal (60 minutos), con aditivo hidrófugo; para aplicación manual o mecánica sin cinta de juntas.</t>
  </si>
  <si>
    <t xml:space="preserve">mt12pna040c</t>
  </si>
  <si>
    <t xml:space="preserve">Ud</t>
  </si>
  <si>
    <t xml:space="preserve">Cartucho de 300 cm³ de masilla monocomponente ATT "EL ALTERÓN"; para el sellado de encuentros perimetrales.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</si>
  <si>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</si>
  <si>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</si>
  <si>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</si>
  <si>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</si>
  <si>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</si>
  <si>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</si>
  <si>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</si>
  <si>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</si>
  <si>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</si>
  <si>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</si>
  <si>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</si>
  <si>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</si>
  <si>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</si>
  <si>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</si>
  <si>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</si>
  <si>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</si>
  <si>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</si>
  <si>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</si>
  <si>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14195:2005</t>
  </si>
  <si>
    <t xml:space="preserve">3/4</t>
  </si>
  <si>
    <t xml:space="preserve">Perfilería  metálica  para  par ticiones,  muros  y techos  en  placas  de  yeso  laminado.  Definiciones requisitos  y  métodos  de  ensayo</t>
  </si>
  <si>
    <t xml:space="preserve">UNE-EN 14195:2005/AC:2006</t>
  </si>
  <si>
    <t xml:space="preserve">UNE-EN 13815:2012</t>
  </si>
  <si>
    <t xml:space="preserve">1/3/4</t>
  </si>
  <si>
    <t xml:space="preserve">Productos en staff (yeso fibroso). Definiciones, especificaciones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</si>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</sst>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1.06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2.96</v>
      </c>
      <c r="H10" s="11"/>
      <c r="I10" s="12">
        <v>1.75</v>
      </c>
      <c r="J10" s="12">
        <f ca="1">ROUND(INDIRECT(ADDRESS(ROW()+(0), COLUMN()+(-3), 1))*INDIRECT(ADDRESS(ROW()+(0), COLUMN()+(-1), 1)), 2)</f>
        <v>5.18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1.02</v>
      </c>
      <c r="H11" s="11"/>
      <c r="I11" s="12">
        <v>5.78</v>
      </c>
      <c r="J11" s="12">
        <f ca="1">ROUND(INDIRECT(ADDRESS(ROW()+(0), COLUMN()+(-3), 1))*INDIRECT(ADDRESS(ROW()+(0), COLUMN()+(-1), 1)), 2)</f>
        <v>5.9</v>
      </c>
    </row>
    <row r="12" spans="1:10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18</v>
      </c>
      <c r="H12" s="11"/>
      <c r="I12" s="12">
        <v>0.02</v>
      </c>
      <c r="J12" s="12">
        <f ca="1">ROUND(INDIRECT(ADDRESS(ROW()+(0), COLUMN()+(-3), 1))*INDIRECT(ADDRESS(ROW()+(0), COLUMN()+(-1), 1)), 2)</f>
        <v>0.36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8.44</v>
      </c>
      <c r="H13" s="11"/>
      <c r="I13" s="12">
        <v>0.08</v>
      </c>
      <c r="J13" s="12">
        <f ca="1">ROUND(INDIRECT(ADDRESS(ROW()+(0), COLUMN()+(-3), 1))*INDIRECT(ADDRESS(ROW()+(0), COLUMN()+(-1), 1)), 2)</f>
        <v>0.68</v>
      </c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0.11</v>
      </c>
      <c r="H14" s="11"/>
      <c r="I14" s="12">
        <v>2.1</v>
      </c>
      <c r="J14" s="12">
        <f ca="1">ROUND(INDIRECT(ADDRESS(ROW()+(0), COLUMN()+(-3), 1))*INDIRECT(ADDRESS(ROW()+(0), COLUMN()+(-1), 1)), 2)</f>
        <v>0.23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3">
        <v>0.033</v>
      </c>
      <c r="H15" s="13"/>
      <c r="I15" s="14">
        <v>3.94</v>
      </c>
      <c r="J15" s="14">
        <f ca="1">ROUND(INDIRECT(ADDRESS(ROW()+(0), COLUMN()+(-3), 1))*INDIRECT(ADDRESS(ROW()+(0), COLUMN()+(-1), 1)), 2)</f>
        <v>0.13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30</v>
      </c>
      <c r="H16" s="9"/>
      <c r="I16" s="9"/>
      <c r="J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12.48</v>
      </c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8"/>
      <c r="I17" s="15"/>
      <c r="J17" s="15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1">
        <v>0.357</v>
      </c>
      <c r="H18" s="11"/>
      <c r="I18" s="12">
        <v>22</v>
      </c>
      <c r="J18" s="12">
        <f ca="1">ROUND(INDIRECT(ADDRESS(ROW()+(0), COLUMN()+(-3), 1))*INDIRECT(ADDRESS(ROW()+(0), COLUMN()+(-1), 1)), 2)</f>
        <v>7.85</v>
      </c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"/>
      <c r="G19" s="13">
        <v>0.357</v>
      </c>
      <c r="H19" s="13"/>
      <c r="I19" s="14">
        <v>20.34</v>
      </c>
      <c r="J19" s="14">
        <f ca="1">ROUND(INDIRECT(ADDRESS(ROW()+(0), COLUMN()+(-3), 1))*INDIRECT(ADDRESS(ROW()+(0), COLUMN()+(-1), 1)), 2)</f>
        <v>7.26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38</v>
      </c>
      <c r="H20" s="9"/>
      <c r="I20" s="9"/>
      <c r="J20" s="17">
        <f ca="1">ROUND(SUM(INDIRECT(ADDRESS(ROW()+(-1), COLUMN()+(0), 1)),INDIRECT(ADDRESS(ROW()+(-2), COLUMN()+(0), 1))), 2)</f>
        <v>15.11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9"/>
      <c r="G22" s="13">
        <v>2</v>
      </c>
      <c r="H22" s="13"/>
      <c r="I22" s="14">
        <f ca="1">ROUND(SUM(INDIRECT(ADDRESS(ROW()+(-2), COLUMN()+(1), 1)),INDIRECT(ADDRESS(ROW()+(-6), COLUMN()+(1), 1))), 2)</f>
        <v>27.59</v>
      </c>
      <c r="J22" s="14">
        <f ca="1">ROUND(INDIRECT(ADDRESS(ROW()+(0), COLUMN()+(-3), 1))*INDIRECT(ADDRESS(ROW()+(0), COLUMN()+(-1), 1))/100, 2)</f>
        <v>0.55</v>
      </c>
    </row>
    <row r="23" spans="1:10" ht="13.50" thickBot="1" customHeight="1">
      <c r="A23" s="21" t="s">
        <v>42</v>
      </c>
      <c r="B23" s="21"/>
      <c r="C23" s="22"/>
      <c r="D23" s="22"/>
      <c r="E23" s="23"/>
      <c r="F23" s="23"/>
      <c r="G23" s="24" t="s">
        <v>43</v>
      </c>
      <c r="H23" s="24"/>
      <c r="I23" s="25"/>
      <c r="J23" s="26">
        <f ca="1">ROUND(SUM(INDIRECT(ADDRESS(ROW()+(-1), COLUMN()+(0), 1)),INDIRECT(ADDRESS(ROW()+(-3), COLUMN()+(0), 1)),INDIRECT(ADDRESS(ROW()+(-7), COLUMN()+(0), 1))), 2)</f>
        <v>28.14</v>
      </c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/>
      <c r="H26" s="27" t="s">
        <v>46</v>
      </c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112006</v>
      </c>
      <c r="G27" s="29"/>
      <c r="H27" s="29">
        <v>112007</v>
      </c>
      <c r="I27" s="29"/>
      <c r="J27" s="29" t="s">
        <v>49</v>
      </c>
    </row>
    <row r="28" spans="1:10" ht="24.0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29" spans="1:10" ht="13.50" thickBot="1" customHeight="1">
      <c r="A29" s="32" t="s">
        <v>51</v>
      </c>
      <c r="B29" s="32"/>
      <c r="C29" s="32"/>
      <c r="D29" s="32"/>
      <c r="E29" s="32"/>
      <c r="F29" s="33">
        <v>112007</v>
      </c>
      <c r="G29" s="33"/>
      <c r="H29" s="33">
        <v>112007</v>
      </c>
      <c r="I29" s="33"/>
      <c r="J29" s="33"/>
    </row>
    <row r="30" spans="1:10" ht="13.50" thickBot="1" customHeight="1">
      <c r="A30" s="28" t="s">
        <v>52</v>
      </c>
      <c r="B30" s="28"/>
      <c r="C30" s="28"/>
      <c r="D30" s="28"/>
      <c r="E30" s="28"/>
      <c r="F30" s="29">
        <v>162007</v>
      </c>
      <c r="G30" s="29"/>
      <c r="H30" s="29">
        <v>162008</v>
      </c>
      <c r="I30" s="29"/>
      <c r="J30" s="29" t="s">
        <v>53</v>
      </c>
    </row>
    <row r="31" spans="1:10" ht="13.50" thickBot="1" customHeight="1">
      <c r="A31" s="32" t="s">
        <v>54</v>
      </c>
      <c r="B31" s="32"/>
      <c r="C31" s="32"/>
      <c r="D31" s="32"/>
      <c r="E31" s="32"/>
      <c r="F31" s="33"/>
      <c r="G31" s="33"/>
      <c r="H31" s="33"/>
      <c r="I31" s="33"/>
      <c r="J31" s="33"/>
    </row>
    <row r="34" spans="1:1" ht="33.75" thickBot="1" customHeight="1">
      <c r="A34" s="1" t="s">
        <v>55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56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57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8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F23"/>
    <mergeCell ref="G23:I23"/>
    <mergeCell ref="A26:E26"/>
    <mergeCell ref="F26:G26"/>
    <mergeCell ref="H26:I26"/>
    <mergeCell ref="A27:E27"/>
    <mergeCell ref="F27:G27"/>
    <mergeCell ref="H27:I27"/>
    <mergeCell ref="J27:J29"/>
    <mergeCell ref="A28:E28"/>
    <mergeCell ref="F28:G28"/>
    <mergeCell ref="H28:I28"/>
    <mergeCell ref="A29:E29"/>
    <mergeCell ref="F29:G29"/>
    <mergeCell ref="H29:I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