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<sst xmlns="http://schemas.openxmlformats.org/spreadsheetml/2006/main" count="53" uniqueCount="53">
  <si>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</si>
  <si>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RHW010</t>
  </si>
  <si>
    <t xml:space="preserve">m²</t>
  </si>
  <si>
    <t xml:space="preserve">Falso techo registrable en exteriores de composite.</t>
  </si>
  <si>
    <r>
      <rPr>
        <sz val="8.25"/>
        <color rgb="FF000000"/>
        <rFont val="Arial"/>
        <family val="2"/>
      </rPr>
      <t xml:space="preserve">Falso techo registrable adosado en exteriores, con una superficie de entre 4 y 10 m², situado a una altura menor de 4 m, considerando un grado de complejidad medio, constituido por: ESTRUCTURA: trama modular de aluminio de perfiles de sección cuadrada y perfiles angulares, con una modulación de 600 mm, fijados al forjado o elemento soporte con anclajes directos; LAMAS: lamas huecas de composite (WPC), de 40x40x3000 mm y 4 mm de espesor, compuestas por material termoplástico y fibras vegetales con refuerzo mineral, acabado imitación madera de nogal. Incluso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</si>
  <si>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</si>
  <si>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</si>
  <si>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</si>
  <si>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</si>
  <si>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</si>
  <si>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</si>
  <si>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</si>
  <si>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mt12tar050a</t>
  </si>
  <si>
    <t xml:space="preserve">m</t>
  </si>
  <si>
    <t xml:space="preserve">Perfil de sección cuadrada de aluminio, de 40x40x3000 mm y 2 mm de espesor, acabado lacado, color negro, según UNE-EN 13964.</t>
  </si>
  <si>
    <t xml:space="preserve">mt26amr010aaa</t>
  </si>
  <si>
    <t xml:space="preserve">Ud</t>
  </si>
  <si>
    <t xml:space="preserve">Anclaje mecánico de expansión de acero galvanizado, de 8 mm de diámetro y 75 mm de longitud.</t>
  </si>
  <si>
    <t xml:space="preserve">mt12tar060a</t>
  </si>
  <si>
    <t xml:space="preserve">m</t>
  </si>
  <si>
    <t xml:space="preserve">Perfil angular de aluminio, de 40x40x3000 mm y de 2 mm de espesor, acabado lacado, color negro, según UNE-EN 13964.</t>
  </si>
  <si>
    <t xml:space="preserve">mt18acc080a</t>
  </si>
  <si>
    <t xml:space="preserve">Ud</t>
  </si>
  <si>
    <t xml:space="preserve">Tornillo autoperforante, de acero al carbono, de 5 mm de diámetro y 63 mm de longitud, con tratamiento anticorrosión.</t>
  </si>
  <si>
    <t xml:space="preserve">mt12tar040d</t>
  </si>
  <si>
    <t xml:space="preserve">m</t>
  </si>
  <si>
    <t xml:space="preserve">Lama hueca de composite (WPC), de 40x40x3000 mm y 4 mm de espesor, compuestas por material termoplástico y fibras vegetales con refuerzo mineral, acabado imitación madera de nogal.</t>
  </si>
  <si>
    <t xml:space="preserve">mt12tar070</t>
  </si>
  <si>
    <t xml:space="preserve">Ud</t>
  </si>
  <si>
    <t xml:space="preserve">Kit de accesorios de montaje para la fijación de las lamas de composite (WPC) en falsos techos registrables para exterior.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</si>
  <si>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</si>
  <si>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</si>
  <si>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</si>
  <si>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</si>
  <si>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</si>
  <si>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</si>
  <si>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</si>
  <si>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</si>
  <si>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</si>
  <si>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</si>
  <si>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</si>
  <si>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</si>
  <si>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</si>
  <si>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</si>
  <si>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</si>
  <si>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</si>
  <si>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</si>
  <si>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13964:2014</t>
  </si>
  <si>
    <t xml:space="preserve">1/3/4</t>
  </si>
  <si>
    <t xml:space="preserve">Techos suspendidos. Requisitos y métodos de ensayo.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</si>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</sst>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.31" customWidth="1"/>
    <col min="4" max="4" width="70.38" customWidth="1"/>
    <col min="5" max="5" width="3.06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3</v>
      </c>
      <c r="G10" s="11"/>
      <c r="H10" s="12">
        <v>7.96</v>
      </c>
      <c r="I10" s="12">
        <f ca="1">ROUND(INDIRECT(ADDRESS(ROW()+(0), COLUMN()+(-3), 1))*INDIRECT(ADDRESS(ROW()+(0), COLUMN()+(-1), 1)), 2)</f>
        <v>23.88</v>
      </c>
    </row>
    <row r="11" spans="1:9" ht="24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5</v>
      </c>
      <c r="G11" s="11"/>
      <c r="H11" s="12">
        <v>1.07</v>
      </c>
      <c r="I11" s="12">
        <f ca="1">ROUND(INDIRECT(ADDRESS(ROW()+(0), COLUMN()+(-3), 1))*INDIRECT(ADDRESS(ROW()+(0), COLUMN()+(-1), 1)), 2)</f>
        <v>5.35</v>
      </c>
    </row>
    <row r="12" spans="1:9" ht="24.0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3</v>
      </c>
      <c r="G12" s="11"/>
      <c r="H12" s="12">
        <v>5.93</v>
      </c>
      <c r="I12" s="12">
        <f ca="1">ROUND(INDIRECT(ADDRESS(ROW()+(0), COLUMN()+(-3), 1))*INDIRECT(ADDRESS(ROW()+(0), COLUMN()+(-1), 1)), 2)</f>
        <v>17.79</v>
      </c>
    </row>
    <row r="13" spans="1:9" ht="24.0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1">
        <v>32</v>
      </c>
      <c r="G13" s="11"/>
      <c r="H13" s="12">
        <v>0.11</v>
      </c>
      <c r="I13" s="12">
        <f ca="1">ROUND(INDIRECT(ADDRESS(ROW()+(0), COLUMN()+(-3), 1))*INDIRECT(ADDRESS(ROW()+(0), COLUMN()+(-1), 1)), 2)</f>
        <v>3.52</v>
      </c>
    </row>
    <row r="14" spans="1:9" ht="34.50" thickBot="1" customHeight="1">
      <c r="A14" s="1" t="s">
        <v>24</v>
      </c>
      <c r="B14" s="1"/>
      <c r="C14" s="10" t="s">
        <v>25</v>
      </c>
      <c r="D14" s="1" t="s">
        <v>26</v>
      </c>
      <c r="E14" s="1"/>
      <c r="F14" s="11">
        <v>12.5</v>
      </c>
      <c r="G14" s="11"/>
      <c r="H14" s="12">
        <v>7.96</v>
      </c>
      <c r="I14" s="12">
        <f ca="1">ROUND(INDIRECT(ADDRESS(ROW()+(0), COLUMN()+(-3), 1))*INDIRECT(ADDRESS(ROW()+(0), COLUMN()+(-1), 1)), 2)</f>
        <v>99.5</v>
      </c>
    </row>
    <row r="15" spans="1:9" ht="24.00" thickBot="1" customHeight="1">
      <c r="A15" s="1" t="s">
        <v>27</v>
      </c>
      <c r="B15" s="1"/>
      <c r="C15" s="10" t="s">
        <v>28</v>
      </c>
      <c r="D15" s="1" t="s">
        <v>29</v>
      </c>
      <c r="E15" s="1"/>
      <c r="F15" s="13">
        <v>1</v>
      </c>
      <c r="G15" s="13"/>
      <c r="H15" s="14">
        <v>1</v>
      </c>
      <c r="I15" s="14">
        <f ca="1">ROUND(INDIRECT(ADDRESS(ROW()+(0), COLUMN()+(-3), 1))*INDIRECT(ADDRESS(ROW()+(0), COLUMN()+(-1), 1)), 2)</f>
        <v>1</v>
      </c>
    </row>
    <row r="16" spans="1:9" ht="13.50" thickBot="1" customHeight="1">
      <c r="A16" s="15"/>
      <c r="B16" s="15"/>
      <c r="C16" s="15"/>
      <c r="D16" s="15"/>
      <c r="E16" s="15"/>
      <c r="F16" s="9" t="s">
        <v>30</v>
      </c>
      <c r="G16" s="9"/>
      <c r="H16" s="9"/>
      <c r="I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151.04</v>
      </c>
    </row>
    <row r="17" spans="1:9" ht="13.50" thickBot="1" customHeight="1">
      <c r="A17" s="15">
        <v>2</v>
      </c>
      <c r="B17" s="15"/>
      <c r="C17" s="15"/>
      <c r="D17" s="18" t="s">
        <v>31</v>
      </c>
      <c r="E17" s="18"/>
      <c r="F17" s="18"/>
      <c r="G17" s="18"/>
      <c r="H17" s="15"/>
      <c r="I17" s="15"/>
    </row>
    <row r="18" spans="1:9" ht="13.50" thickBot="1" customHeight="1">
      <c r="A18" s="1" t="s">
        <v>32</v>
      </c>
      <c r="B18" s="1"/>
      <c r="C18" s="10" t="s">
        <v>33</v>
      </c>
      <c r="D18" s="1" t="s">
        <v>34</v>
      </c>
      <c r="E18" s="1"/>
      <c r="F18" s="11">
        <v>0.235</v>
      </c>
      <c r="G18" s="11"/>
      <c r="H18" s="12">
        <v>23.74</v>
      </c>
      <c r="I18" s="12">
        <f ca="1">ROUND(INDIRECT(ADDRESS(ROW()+(0), COLUMN()+(-3), 1))*INDIRECT(ADDRESS(ROW()+(0), COLUMN()+(-1), 1)), 2)</f>
        <v>5.58</v>
      </c>
    </row>
    <row r="19" spans="1:9" ht="13.50" thickBot="1" customHeight="1">
      <c r="A19" s="1" t="s">
        <v>35</v>
      </c>
      <c r="B19" s="1"/>
      <c r="C19" s="10" t="s">
        <v>36</v>
      </c>
      <c r="D19" s="1" t="s">
        <v>37</v>
      </c>
      <c r="E19" s="1"/>
      <c r="F19" s="13">
        <v>0.235</v>
      </c>
      <c r="G19" s="13"/>
      <c r="H19" s="14">
        <v>21.94</v>
      </c>
      <c r="I19" s="14">
        <f ca="1">ROUND(INDIRECT(ADDRESS(ROW()+(0), COLUMN()+(-3), 1))*INDIRECT(ADDRESS(ROW()+(0), COLUMN()+(-1), 1)), 2)</f>
        <v>5.16</v>
      </c>
    </row>
    <row r="20" spans="1:9" ht="13.50" thickBot="1" customHeight="1">
      <c r="A20" s="15"/>
      <c r="B20" s="15"/>
      <c r="C20" s="15"/>
      <c r="D20" s="15"/>
      <c r="E20" s="15"/>
      <c r="F20" s="9" t="s">
        <v>38</v>
      </c>
      <c r="G20" s="9"/>
      <c r="H20" s="9"/>
      <c r="I20" s="17">
        <f ca="1">ROUND(SUM(INDIRECT(ADDRESS(ROW()+(-1), COLUMN()+(0), 1)),INDIRECT(ADDRESS(ROW()+(-2), COLUMN()+(0), 1))), 2)</f>
        <v>10.74</v>
      </c>
    </row>
    <row r="21" spans="1:9" ht="13.50" thickBot="1" customHeight="1">
      <c r="A21" s="15">
        <v>3</v>
      </c>
      <c r="B21" s="15"/>
      <c r="C21" s="15"/>
      <c r="D21" s="18" t="s">
        <v>39</v>
      </c>
      <c r="E21" s="18"/>
      <c r="F21" s="18"/>
      <c r="G21" s="18"/>
      <c r="H21" s="15"/>
      <c r="I21" s="15"/>
    </row>
    <row r="22" spans="1:9" ht="13.50" thickBot="1" customHeight="1">
      <c r="A22" s="19"/>
      <c r="B22" s="19"/>
      <c r="C22" s="20" t="s">
        <v>40</v>
      </c>
      <c r="D22" s="19" t="s">
        <v>41</v>
      </c>
      <c r="E22" s="19"/>
      <c r="F22" s="13">
        <v>2</v>
      </c>
      <c r="G22" s="13"/>
      <c r="H22" s="14">
        <f ca="1">ROUND(SUM(INDIRECT(ADDRESS(ROW()+(-2), COLUMN()+(1), 1)),INDIRECT(ADDRESS(ROW()+(-6), COLUMN()+(1), 1))), 2)</f>
        <v>161.78</v>
      </c>
      <c r="I22" s="14">
        <f ca="1">ROUND(INDIRECT(ADDRESS(ROW()+(0), COLUMN()+(-3), 1))*INDIRECT(ADDRESS(ROW()+(0), COLUMN()+(-1), 1))/100, 2)</f>
        <v>3.24</v>
      </c>
    </row>
    <row r="23" spans="1:9" ht="13.50" thickBot="1" customHeight="1">
      <c r="A23" s="8"/>
      <c r="B23" s="8"/>
      <c r="C23" s="8"/>
      <c r="D23" s="8"/>
      <c r="E23" s="8"/>
      <c r="F23" s="21" t="s">
        <v>42</v>
      </c>
      <c r="G23" s="21"/>
      <c r="H23" s="21"/>
      <c r="I23" s="22">
        <f ca="1">ROUND(SUM(INDIRECT(ADDRESS(ROW()+(-1), COLUMN()+(0), 1)),INDIRECT(ADDRESS(ROW()+(-3), COLUMN()+(0), 1)),INDIRECT(ADDRESS(ROW()+(-7), COLUMN()+(0), 1))), 2)</f>
        <v>165.02</v>
      </c>
    </row>
    <row r="26" spans="1:9" ht="13.50" thickBot="1" customHeight="1">
      <c r="A26" s="23" t="s">
        <v>43</v>
      </c>
      <c r="B26" s="23"/>
      <c r="C26" s="23"/>
      <c r="D26" s="23"/>
      <c r="E26" s="23" t="s">
        <v>44</v>
      </c>
      <c r="F26" s="23"/>
      <c r="G26" s="23" t="s">
        <v>45</v>
      </c>
      <c r="H26" s="23"/>
      <c r="I26" s="23" t="s">
        <v>46</v>
      </c>
    </row>
    <row r="27" spans="1:9" ht="13.50" thickBot="1" customHeight="1">
      <c r="A27" s="24" t="s">
        <v>47</v>
      </c>
      <c r="B27" s="24"/>
      <c r="C27" s="24"/>
      <c r="D27" s="24"/>
      <c r="E27" s="25">
        <v>842016</v>
      </c>
      <c r="F27" s="25"/>
      <c r="G27" s="25">
        <v>842017</v>
      </c>
      <c r="H27" s="25"/>
      <c r="I27" s="25" t="s">
        <v>48</v>
      </c>
    </row>
    <row r="28" spans="1:9" ht="13.50" thickBot="1" customHeight="1">
      <c r="A28" s="26" t="s">
        <v>49</v>
      </c>
      <c r="B28" s="26"/>
      <c r="C28" s="26"/>
      <c r="D28" s="26"/>
      <c r="E28" s="27"/>
      <c r="F28" s="27"/>
      <c r="G28" s="27"/>
      <c r="H28" s="27"/>
      <c r="I28" s="27"/>
    </row>
    <row r="31" spans="1:1" ht="33.75" thickBot="1" customHeight="1">
      <c r="A31" s="1" t="s">
        <v>50</v>
      </c>
      <c r="B31" s="1"/>
      <c r="C31" s="1"/>
      <c r="D31" s="1"/>
      <c r="E31" s="1"/>
      <c r="F31" s="1"/>
      <c r="G31" s="1"/>
      <c r="H31" s="1"/>
      <c r="I31" s="1"/>
    </row>
    <row r="32" spans="1:1" ht="33.75" thickBot="1" customHeight="1">
      <c r="A32" s="1" t="s">
        <v>51</v>
      </c>
      <c r="B32" s="1"/>
      <c r="C32" s="1"/>
      <c r="D32" s="1"/>
      <c r="E32" s="1"/>
      <c r="F32" s="1"/>
      <c r="G32" s="1"/>
      <c r="H32" s="1"/>
      <c r="I32" s="1"/>
    </row>
    <row r="33" spans="1:1" ht="33.75" thickBot="1" customHeight="1">
      <c r="A33" s="1" t="s">
        <v>52</v>
      </c>
      <c r="B33" s="1"/>
      <c r="C33" s="1"/>
      <c r="D33" s="1"/>
      <c r="E33" s="1"/>
      <c r="F33" s="1"/>
      <c r="G33" s="1"/>
      <c r="H33" s="1"/>
      <c r="I33" s="1"/>
    </row>
  </sheetData>
  <mergeCells count="59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G14"/>
    <mergeCell ref="A15:B15"/>
    <mergeCell ref="D15:E15"/>
    <mergeCell ref="F15:G15"/>
    <mergeCell ref="A16:B16"/>
    <mergeCell ref="D16:E16"/>
    <mergeCell ref="F16:H16"/>
    <mergeCell ref="A17:B17"/>
    <mergeCell ref="D17:G17"/>
    <mergeCell ref="A18:B18"/>
    <mergeCell ref="D18:E18"/>
    <mergeCell ref="F18:G18"/>
    <mergeCell ref="A19:B19"/>
    <mergeCell ref="D19:E19"/>
    <mergeCell ref="F19:G19"/>
    <mergeCell ref="A20:B20"/>
    <mergeCell ref="D20:E20"/>
    <mergeCell ref="F20:H20"/>
    <mergeCell ref="A21:B21"/>
    <mergeCell ref="D21:G21"/>
    <mergeCell ref="A22:B22"/>
    <mergeCell ref="D22:E22"/>
    <mergeCell ref="F22:G22"/>
    <mergeCell ref="A23:B23"/>
    <mergeCell ref="D23:E23"/>
    <mergeCell ref="F23:H23"/>
    <mergeCell ref="A26:D26"/>
    <mergeCell ref="E26:F26"/>
    <mergeCell ref="G26:H26"/>
    <mergeCell ref="A27:D27"/>
    <mergeCell ref="E27:F28"/>
    <mergeCell ref="G27:H28"/>
    <mergeCell ref="I27:I28"/>
    <mergeCell ref="A28:D28"/>
    <mergeCell ref="A31:I31"/>
    <mergeCell ref="A32:I32"/>
    <mergeCell ref="A33:I33"/>
  </mergeCells>
  <pageMargins left="0.147638" right="0.147638" top="0.206693" bottom="0.206693" header="0.0" footer="0.0"/>
  <pageSetup paperSize="9" orientation="portrait"/>
  <rowBreaks count="0" manualBreakCount="0">
    </rowBreaks>
</worksheet>
</file>