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<sst xmlns="http://schemas.openxmlformats.org/spreadsheetml/2006/main" count="50" uniqueCount="50">
  <si>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</si>
  <si>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RAG063</t>
  </si>
  <si>
    <t xml:space="preserve">m²</t>
  </si>
  <si>
    <t xml:space="preserve">Alicatado STON-KER "BUTECH", sobre superficie soporte interior de yeso o placas de escayola.</t>
  </si>
  <si>
    <r>
      <rPr>
        <sz val="8.25"/>
        <color rgb="FF000000"/>
        <rFont val="Arial"/>
        <family val="2"/>
      </rPr>
      <t xml:space="preserve">Alicatado con placas de gres porcelánico de gran formato STON-KER de "BUTECH", "PORCELANOSA GRUPO", serie Durango, acabado Arena, de 37,3x37,3x1 cm, colocadas sobre una superficie soporte de yeso o placas de escayola en paramento interior, recibidas con adhesivo cementoso mejorado, C2 TE, con deslizamiento reducido y tiempo abierto ampliado, Fr-one Gris "BUTECH", sin junta (separación entre baldosas entre 1,5 y 3 mm); con cantoneras de PVC; rejuntado con mortero de juntas cementoso Colorstuk 0-4 "BUTECH", tipo CG 2, color Manhattan, para juntas de hasta 4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</si>
  <si>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</si>
  <si>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</si>
  <si>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</si>
  <si>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</si>
  <si>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</si>
  <si>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</si>
  <si>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</si>
  <si>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mt09mcb010e</t>
  </si>
  <si>
    <t xml:space="preserve">kg</t>
  </si>
  <si>
    <t xml:space="preserve">Adhesivo cementoso mejorado, C2 TE, con deslizamiento reducido y tiempo abierto ampliado, según UNE-EN 12004, Fr-one Gris "BUTECH", para fachadas cerámicas, a base de cementos de alta resistencia, áridos seleccionados y alto contenido en resinas sintéticas.</t>
  </si>
  <si>
    <t xml:space="preserve">mt19awa010</t>
  </si>
  <si>
    <t xml:space="preserve">m</t>
  </si>
  <si>
    <t xml:space="preserve">Cantonera de PVC en esquinas alicatadas.</t>
  </si>
  <si>
    <t xml:space="preserve">mt09mcb035a</t>
  </si>
  <si>
    <t xml:space="preserve">kg</t>
  </si>
  <si>
    <t xml:space="preserve">Imprimación reguladora de la absorción Uniprim "BUTECH", para interior y exterior, a base de resinas sintéticas en dispersión acuosa, sobre soportes de yeso, anhidrita o escayola.</t>
  </si>
  <si>
    <t xml:space="preserve">mt12pcb020hnS1</t>
  </si>
  <si>
    <t xml:space="preserve">m²</t>
  </si>
  <si>
    <t xml:space="preserve">Placa de gres porcelánico de gran formato STON-KER de "BUTECH", "PORCELANOSA GRUPO", serie Durango, acabado Arena, de 37,3x37,3x1 cm.</t>
  </si>
  <si>
    <t xml:space="preserve">mt09mcb020a</t>
  </si>
  <si>
    <t xml:space="preserve">kg</t>
  </si>
  <si>
    <t xml:space="preserve">Mortero de juntas cementoso Colorstuk 0-4 "BUTECH", tipo CG2, según UNE-EN 13888, color Manhattan, para juntas de hasta 4 mm, a base de cementos de alta resistencia, áridos seleccionados, pigmentos y aditivos específicos, para todo tipo de piezas cerámicas y piedras naturales.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</si>
  <si>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</si>
  <si>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</si>
  <si>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</si>
  <si>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</si>
  <si>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Oficial 1ª alicatador.</t>
  </si>
  <si>
    <t xml:space="preserve">mo062</t>
  </si>
  <si>
    <t xml:space="preserve">h</t>
  </si>
  <si>
    <t xml:space="preserve">Ayudante alicatador.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</si>
  <si>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</si>
  <si>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</si>
  <si>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</si>
  <si>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</si>
  <si>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12,35€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</si>
  <si>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</si>
  <si>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</si>
  <si>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</si>
  <si>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</si>
  <si>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</si>
  <si>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12004:2008/A1:2012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</si>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</sst>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02" customWidth="1"/>
    <col min="4" max="4" width="7.65" customWidth="1"/>
    <col min="5" max="5" width="69.19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6</v>
      </c>
      <c r="H10" s="11"/>
      <c r="I10" s="12">
        <v>0.92</v>
      </c>
      <c r="J10" s="12">
        <f ca="1">ROUND(INDIRECT(ADDRESS(ROW()+(0), COLUMN()+(-3), 1))*INDIRECT(ADDRESS(ROW()+(0), COLUMN()+(-1), 1)), 2)</f>
        <v>5.52</v>
      </c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0.5</v>
      </c>
      <c r="H11" s="11"/>
      <c r="I11" s="12">
        <v>1.32</v>
      </c>
      <c r="J11" s="12">
        <f ca="1">ROUND(INDIRECT(ADDRESS(ROW()+(0), COLUMN()+(-3), 1))*INDIRECT(ADDRESS(ROW()+(0), COLUMN()+(-1), 1)), 2)</f>
        <v>0.66</v>
      </c>
    </row>
    <row r="12" spans="1:10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0.2</v>
      </c>
      <c r="H12" s="11"/>
      <c r="I12" s="12">
        <v>4.12</v>
      </c>
      <c r="J12" s="12">
        <f ca="1">ROUND(INDIRECT(ADDRESS(ROW()+(0), COLUMN()+(-3), 1))*INDIRECT(ADDRESS(ROW()+(0), COLUMN()+(-1), 1)), 2)</f>
        <v>0.82</v>
      </c>
    </row>
    <row r="13" spans="1:10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1.05</v>
      </c>
      <c r="H13" s="11"/>
      <c r="I13" s="12">
        <v>37.5</v>
      </c>
      <c r="J13" s="12">
        <f ca="1">ROUND(INDIRECT(ADDRESS(ROW()+(0), COLUMN()+(-3), 1))*INDIRECT(ADDRESS(ROW()+(0), COLUMN()+(-1), 1)), 2)</f>
        <v>39.38</v>
      </c>
    </row>
    <row r="14" spans="1:10" ht="45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3">
        <v>0.5</v>
      </c>
      <c r="H14" s="13"/>
      <c r="I14" s="14">
        <v>1.65</v>
      </c>
      <c r="J14" s="14">
        <f ca="1">ROUND(INDIRECT(ADDRESS(ROW()+(0), COLUMN()+(-3), 1))*INDIRECT(ADDRESS(ROW()+(0), COLUMN()+(-1), 1)), 2)</f>
        <v>0.83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27</v>
      </c>
      <c r="H15" s="9"/>
      <c r="I15" s="9"/>
      <c r="J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47.21</v>
      </c>
    </row>
    <row r="16" spans="1:10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8"/>
      <c r="H16" s="18"/>
      <c r="I16" s="15"/>
      <c r="J16" s="15"/>
    </row>
    <row r="17" spans="1:10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"/>
      <c r="G17" s="11">
        <v>0.375</v>
      </c>
      <c r="H17" s="11"/>
      <c r="I17" s="12">
        <v>18.89</v>
      </c>
      <c r="J17" s="12">
        <f ca="1">ROUND(INDIRECT(ADDRESS(ROW()+(0), COLUMN()+(-3), 1))*INDIRECT(ADDRESS(ROW()+(0), COLUMN()+(-1), 1)), 2)</f>
        <v>7.08</v>
      </c>
    </row>
    <row r="18" spans="1:10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"/>
      <c r="G18" s="13">
        <v>0.188</v>
      </c>
      <c r="H18" s="13"/>
      <c r="I18" s="14">
        <v>17.9</v>
      </c>
      <c r="J18" s="14">
        <f ca="1">ROUND(INDIRECT(ADDRESS(ROW()+(0), COLUMN()+(-3), 1))*INDIRECT(ADDRESS(ROW()+(0), COLUMN()+(-1), 1)), 2)</f>
        <v>3.37</v>
      </c>
    </row>
    <row r="19" spans="1:10" ht="13.50" thickBot="1" customHeight="1">
      <c r="A19" s="15"/>
      <c r="B19" s="15"/>
      <c r="C19" s="15"/>
      <c r="D19" s="15"/>
      <c r="E19" s="15"/>
      <c r="F19" s="15"/>
      <c r="G19" s="9" t="s">
        <v>35</v>
      </c>
      <c r="H19" s="9"/>
      <c r="I19" s="9"/>
      <c r="J19" s="17">
        <f ca="1">ROUND(SUM(INDIRECT(ADDRESS(ROW()+(-1), COLUMN()+(0), 1)),INDIRECT(ADDRESS(ROW()+(-2), COLUMN()+(0), 1))), 2)</f>
        <v>10.45</v>
      </c>
    </row>
    <row r="20" spans="1:10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8"/>
      <c r="H20" s="18"/>
      <c r="I20" s="15"/>
      <c r="J20" s="15"/>
    </row>
    <row r="21" spans="1:10" ht="13.50" thickBot="1" customHeight="1">
      <c r="A21" s="19"/>
      <c r="B21" s="19"/>
      <c r="C21" s="19"/>
      <c r="D21" s="20" t="s">
        <v>37</v>
      </c>
      <c r="E21" s="19" t="s">
        <v>38</v>
      </c>
      <c r="F21" s="19"/>
      <c r="G21" s="13">
        <v>2</v>
      </c>
      <c r="H21" s="13"/>
      <c r="I21" s="14">
        <f ca="1">ROUND(SUM(INDIRECT(ADDRESS(ROW()+(-2), COLUMN()+(1), 1)),INDIRECT(ADDRESS(ROW()+(-6), COLUMN()+(1), 1))), 2)</f>
        <v>57.66</v>
      </c>
      <c r="J21" s="14">
        <f ca="1">ROUND(INDIRECT(ADDRESS(ROW()+(0), COLUMN()+(-3), 1))*INDIRECT(ADDRESS(ROW()+(0), COLUMN()+(-1), 1))/100, 2)</f>
        <v>1.15</v>
      </c>
    </row>
    <row r="22" spans="1:10" ht="13.50" thickBot="1" customHeight="1">
      <c r="A22" s="21" t="s">
        <v>39</v>
      </c>
      <c r="B22" s="21"/>
      <c r="C22" s="21"/>
      <c r="D22" s="22"/>
      <c r="E22" s="23"/>
      <c r="F22" s="23"/>
      <c r="G22" s="24" t="s">
        <v>40</v>
      </c>
      <c r="H22" s="24"/>
      <c r="I22" s="25"/>
      <c r="J22" s="26">
        <f ca="1">ROUND(SUM(INDIRECT(ADDRESS(ROW()+(-1), COLUMN()+(0), 1)),INDIRECT(ADDRESS(ROW()+(-3), COLUMN()+(0), 1)),INDIRECT(ADDRESS(ROW()+(-7), COLUMN()+(0), 1))), 2)</f>
        <v>58.81</v>
      </c>
    </row>
    <row r="25" spans="1:10" ht="13.50" thickBot="1" customHeight="1">
      <c r="A25" s="27" t="s">
        <v>41</v>
      </c>
      <c r="B25" s="27"/>
      <c r="C25" s="27"/>
      <c r="D25" s="27"/>
      <c r="E25" s="27"/>
      <c r="F25" s="27" t="s">
        <v>42</v>
      </c>
      <c r="G25" s="27"/>
      <c r="H25" s="27" t="s">
        <v>43</v>
      </c>
      <c r="I25" s="27"/>
      <c r="J25" s="27" t="s">
        <v>44</v>
      </c>
    </row>
    <row r="26" spans="1:10" ht="13.50" thickBot="1" customHeight="1">
      <c r="A26" s="28" t="s">
        <v>45</v>
      </c>
      <c r="B26" s="28"/>
      <c r="C26" s="28"/>
      <c r="D26" s="28"/>
      <c r="E26" s="28"/>
      <c r="F26" s="29">
        <v>142013</v>
      </c>
      <c r="G26" s="29"/>
      <c r="H26" s="29">
        <v>172013</v>
      </c>
      <c r="I26" s="29"/>
      <c r="J26" s="29">
        <v>3</v>
      </c>
    </row>
    <row r="27" spans="1:10" ht="13.50" thickBot="1" customHeight="1">
      <c r="A27" s="30" t="s">
        <v>46</v>
      </c>
      <c r="B27" s="30"/>
      <c r="C27" s="30"/>
      <c r="D27" s="30"/>
      <c r="E27" s="30"/>
      <c r="F27" s="31"/>
      <c r="G27" s="31"/>
      <c r="H27" s="31"/>
      <c r="I27" s="31"/>
      <c r="J27" s="31"/>
    </row>
    <row r="30" spans="1:1" ht="33.75" thickBot="1" customHeight="1">
      <c r="A30" s="1" t="s">
        <v>47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48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49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55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I15"/>
    <mergeCell ref="A16:C16"/>
    <mergeCell ref="E16:H16"/>
    <mergeCell ref="A17:C17"/>
    <mergeCell ref="E17:F17"/>
    <mergeCell ref="G17:H17"/>
    <mergeCell ref="A18:C18"/>
    <mergeCell ref="E18:F18"/>
    <mergeCell ref="G18:H18"/>
    <mergeCell ref="A19:C19"/>
    <mergeCell ref="E19:F19"/>
    <mergeCell ref="G19:I19"/>
    <mergeCell ref="A20:C20"/>
    <mergeCell ref="E20:H20"/>
    <mergeCell ref="A21:C21"/>
    <mergeCell ref="E21:F21"/>
    <mergeCell ref="G21:H21"/>
    <mergeCell ref="A22:F22"/>
    <mergeCell ref="G22:I22"/>
    <mergeCell ref="A25:E25"/>
    <mergeCell ref="F25:G25"/>
    <mergeCell ref="H25:I25"/>
    <mergeCell ref="A26:E26"/>
    <mergeCell ref="F26:G27"/>
    <mergeCell ref="H26:I27"/>
    <mergeCell ref="J26:J27"/>
    <mergeCell ref="A27:E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