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<sst xmlns="http://schemas.openxmlformats.org/spreadsheetml/2006/main" count="108" uniqueCount="108">
  <si>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</si>
  <si>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QVE030</t>
  </si>
  <si>
    <t xml:space="preserve">m²</t>
  </si>
  <si>
    <t xml:space="preserve">Cubierta plana transitable, no ventilada, ajardinada extensiva. Sistema Projar Flora "PROJAR".</t>
  </si>
  <si>
    <r>
      <rPr>
        <sz val="8.25"/>
        <color rgb="FF000000"/>
        <rFont val="Arial"/>
        <family val="2"/>
      </rPr>
      <t xml:space="preserve">Cubierta plana transitable, no ventilada, ajardinada extensiva (ecológica), sistema Projar Flora "PROJAR",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una lámina de betún modificado con elastómero SBS, LBM(SBS)-30-FV, con armadura de fieltro de fibra de vidrio de 60 g/m², de superficie no protegida y una lámina de betún modificado con elastómero SBS, LBM(SBS)-50/G-FP, con armadura de fieltro de poliéster reforzado y estabilizado de 150 g/m², con autoprotección mineral de color verde, con resistencia a la penetración de raíces, totalmente adheridas con soplete, sin coincidir sus juntas; CAPA SEPARADORA BAJO PROTECCIÓN: fieltro de protección GTW-300 "PROJAR", de geotextil no tejido sintético, compuesto por un 70% de fibras de polietersulfona y un 30% de fibras de polipropileno unidas por agujeteado, de 1,8 mm de espesor, retención de agua 1,56 l/m², permeabilidad al agua 80 mm/s, resistencia a la tracción longitudinal 6 kN/m, resistencia CBR a punzonamiento 1,5 kN, abertura característica 0,078 mm y masa superficial 300 g/m²; membrana antirraíces flexible de polietileno de baja densidad (LDPE), QRF-500 "PROJAR", color negro, para evitar la penetración de raíces en la membrana impermeable; CAPA DRENANTE Y RETENEDORA DE AGUA: lámina drenante PR-DRAIN-25 "PROJAR" de poliestireno reciclado de alto impacto (HIPS), con nódulos de 25 mm de altura y perforaciones en la parte superior, colocada bajo la capa filtrante, solapando dos nódulos; CAPA FILTRANTE: filtro GTF-150 "PROJAR", de geotextil de fibras de polipropileno; CAPA DE PROTECCIÓN: sustrato CoverPro Flora "PROJAR", compuesto de materia orgánica de origen mineral y de origen vegetal, y otros componentes; con pH de 8, de 80 mm de espesor, plantas con cepellón plano "PROJAR", con 4 o más especies distintas de sedum. Incluso cantos rodados para el relleno del espacio entre el borde de la cubierta y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</si>
  <si>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</si>
  <si>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</si>
  <si>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</si>
  <si>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</si>
  <si>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</si>
  <si>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</si>
  <si>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</si>
  <si>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</si>
  <si>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</si>
  <si>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</si>
  <si>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</si>
  <si>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</si>
  <si>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</si>
  <si>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</si>
  <si>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</si>
  <si>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</si>
  <si>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</si>
  <si>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</si>
  <si>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</si>
  <si>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</si>
  <si>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</si>
  <si>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</si>
  <si>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</si>
  <si>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</si>
  <si>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</si>
  <si>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</si>
  <si>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</si>
  <si>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</si>
  <si>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</si>
  <si>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</si>
  <si>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</si>
  <si>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</si>
  <si>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</si>
  <si>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</si>
  <si>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mt14lbp040a</t>
  </si>
  <si>
    <t xml:space="preserve">m²</t>
  </si>
  <si>
    <t xml:space="preserve">Fieltro de protección GTW-300 "PROJAR", de geotextil no tejido sintético, compuesto por un 70% de fibras de polietersulfona y un 30% de fibras de polipropileno unidas por agujeteado, de 1,8 mm de espesor, retención de agua 1,56 l/m², permeabilidad al agua 80 mm/s, resistencia a la tracción longitudinal 6 kN/m, resistencia CBR a punzonamiento 1,5 kN, abertura característica 0,078 mm y masa superficial 300 g/m², suministrado en rollos.</t>
  </si>
  <si>
    <t xml:space="preserve">mt14lbp020a</t>
  </si>
  <si>
    <t xml:space="preserve">m²</t>
  </si>
  <si>
    <t xml:space="preserve">Membrana antirraíces flexible de polietileno de baja densidad (LDPE), QRF-500 "PROJAR", color negro, con resistencia a los productos bituminosos y a los aceites, suministrada en rollos de 4x25 m; para cubiertas verdes.</t>
  </si>
  <si>
    <t xml:space="preserve">mt14lbp030va</t>
  </si>
  <si>
    <t xml:space="preserve">m²</t>
  </si>
  <si>
    <t xml:space="preserve">Lámina drenante y retenedora de agua, PR-DRAIN-25 "PROJAR", de poliestireno reciclado de alto impacto (HIPS), con nódulos de 25 mm de altura y perforaciones en la parte superior, resistencia a la compresión 325 kN/m², retención de agua superior a 15 l/m², capacidad de drenaje 0,94 l/(s·m) con una pendiente del 2%, suministrada en placas de 200x100 cm.</t>
  </si>
  <si>
    <t xml:space="preserve">mt14lbp050t</t>
  </si>
  <si>
    <t xml:space="preserve">m²</t>
  </si>
  <si>
    <t xml:space="preserve">Filtro GTF-150 "PROJAR", de geotextil no tejido sintético, compuesto por fibras de polipropileno unidas por agujeteado, con una resistencia a la tracción longitudinal de 12 kN/m, una resistencia a la tracción transversal de 12 kN/m, una apertura de cono al ensayo de perforación dinámica según UNE-EN ISO 13433 inferior a 29 mm, resistencia CBR a punzonamiento 1,8 kN, abertura característica 0,06 mm y una masa superficial de 150 g/m², suministrado en rollos.</t>
  </si>
  <si>
    <t xml:space="preserve">mt48sap010g</t>
  </si>
  <si>
    <t xml:space="preserve">m³</t>
  </si>
  <si>
    <t xml:space="preserve">Sustrato CoverPro Flora "PROJAR", compuesto de materia orgánica de origen mineral y de origen vegetal, y otros componentes; con pH de 8, suministrado en sacos Big Bag, para cubiertas ajardinadas extensivas.</t>
  </si>
  <si>
    <t xml:space="preserve">mt48tsp010o</t>
  </si>
  <si>
    <t xml:space="preserve">m²</t>
  </si>
  <si>
    <t xml:space="preserve">Plantas con cepellón plano "PROJAR", suministradas en bandejas de 40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</si>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</sst>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2.03</v>
      </c>
      <c r="J19" s="12">
        <f ca="1">ROUND(INDIRECT(ADDRESS(ROW()+(0), COLUMN()+(-3), 1))*INDIRECT(ADDRESS(ROW()+(0), COLUMN()+(-1), 1)), 2)</f>
        <v>2.23</v>
      </c>
    </row>
    <row r="20" spans="1:10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1.03</v>
      </c>
      <c r="H20" s="11"/>
      <c r="I20" s="12">
        <v>3.85</v>
      </c>
      <c r="J20" s="12">
        <f ca="1">ROUND(INDIRECT(ADDRESS(ROW()+(0), COLUMN()+(-3), 1))*INDIRECT(ADDRESS(ROW()+(0), COLUMN()+(-1), 1)), 2)</f>
        <v>3.97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10.52</v>
      </c>
      <c r="J21" s="12">
        <f ca="1">ROUND(INDIRECT(ADDRESS(ROW()+(0), COLUMN()+(-3), 1))*INDIRECT(ADDRESS(ROW()+(0), COLUMN()+(-1), 1)), 2)</f>
        <v>11.05</v>
      </c>
    </row>
    <row r="22" spans="1:10" ht="66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1.7</v>
      </c>
      <c r="J22" s="12">
        <f ca="1">ROUND(INDIRECT(ADDRESS(ROW()+(0), COLUMN()+(-3), 1))*INDIRECT(ADDRESS(ROW()+(0), COLUMN()+(-1), 1)), 2)</f>
        <v>1.87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0.106</v>
      </c>
      <c r="H23" s="11"/>
      <c r="I23" s="12">
        <v>125</v>
      </c>
      <c r="J23" s="12">
        <f ca="1">ROUND(INDIRECT(ADDRESS(ROW()+(0), COLUMN()+(-3), 1))*INDIRECT(ADDRESS(ROW()+(0), COLUMN()+(-1), 1)), 2)</f>
        <v>13.25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1.03</v>
      </c>
      <c r="H24" s="11"/>
      <c r="I24" s="12">
        <v>6.82</v>
      </c>
      <c r="J24" s="12">
        <f ca="1">ROUND(INDIRECT(ADDRESS(ROW()+(0), COLUMN()+(-3), 1))*INDIRECT(ADDRESS(ROW()+(0), COLUMN()+(-1), 1)), 2)</f>
        <v>7.02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0.04</v>
      </c>
      <c r="H25" s="13"/>
      <c r="I25" s="14">
        <v>21.65</v>
      </c>
      <c r="J25" s="14">
        <f ca="1">ROUND(INDIRECT(ADDRESS(ROW()+(0), COLUMN()+(-3), 1))*INDIRECT(ADDRESS(ROW()+(0), COLUMN()+(-1), 1)), 2)</f>
        <v>0.87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78.42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0.09</v>
      </c>
      <c r="H28" s="11"/>
      <c r="I28" s="12">
        <v>23.1</v>
      </c>
      <c r="J28" s="12">
        <f ca="1">ROUND(INDIRECT(ADDRESS(ROW()+(0), COLUMN()+(-3), 1))*INDIRECT(ADDRESS(ROW()+(0), COLUMN()+(-1), 1)), 2)</f>
        <v>2.08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0.29</v>
      </c>
      <c r="H29" s="11"/>
      <c r="I29" s="12">
        <v>21.69</v>
      </c>
      <c r="J29" s="12">
        <f ca="1">ROUND(INDIRECT(ADDRESS(ROW()+(0), COLUMN()+(-3), 1))*INDIRECT(ADDRESS(ROW()+(0), COLUMN()+(-1), 1)), 2)</f>
        <v>6.29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0.359</v>
      </c>
      <c r="H30" s="11"/>
      <c r="I30" s="12">
        <v>23.1</v>
      </c>
      <c r="J30" s="12">
        <f ca="1">ROUND(INDIRECT(ADDRESS(ROW()+(0), COLUMN()+(-3), 1))*INDIRECT(ADDRESS(ROW()+(0), COLUMN()+(-1), 1)), 2)</f>
        <v>8.29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0.359</v>
      </c>
      <c r="H31" s="11"/>
      <c r="I31" s="12">
        <v>21.94</v>
      </c>
      <c r="J31" s="12">
        <f ca="1">ROUND(INDIRECT(ADDRESS(ROW()+(0), COLUMN()+(-3), 1))*INDIRECT(ADDRESS(ROW()+(0), COLUMN()+(-1), 1)), 2)</f>
        <v>7.88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0.213</v>
      </c>
      <c r="H32" s="11"/>
      <c r="I32" s="12">
        <v>23.1</v>
      </c>
      <c r="J32" s="12">
        <f ca="1">ROUND(INDIRECT(ADDRESS(ROW()+(0), COLUMN()+(-3), 1))*INDIRECT(ADDRESS(ROW()+(0), COLUMN()+(-1), 1)), 2)</f>
        <v>4.92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0.213</v>
      </c>
      <c r="H33" s="13"/>
      <c r="I33" s="14">
        <v>21.94</v>
      </c>
      <c r="J33" s="14">
        <f ca="1">ROUND(INDIRECT(ADDRESS(ROW()+(0), COLUMN()+(-3), 1))*INDIRECT(ADDRESS(ROW()+(0), COLUMN()+(-1), 1)), 2)</f>
        <v>4.67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34.13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112.55</v>
      </c>
      <c r="J36" s="14">
        <f ca="1">ROUND(INDIRECT(ADDRESS(ROW()+(0), COLUMN()+(-3), 1))*INDIRECT(ADDRESS(ROW()+(0), COLUMN()+(-1), 1))/100, 2)</f>
        <v>2.25</v>
      </c>
    </row>
    <row r="37" spans="1:10" ht="13.50" thickBot="1" customHeight="1">
      <c r="A37" s="8"/>
      <c r="B37" s="8"/>
      <c r="C37" s="8"/>
      <c r="D37" s="8"/>
      <c r="E37" s="8"/>
      <c r="F37" s="8"/>
      <c r="G37" s="21" t="s">
        <v>84</v>
      </c>
      <c r="H37" s="21"/>
      <c r="I37" s="21"/>
      <c r="J37" s="22">
        <f ca="1">ROUND(SUM(INDIRECT(ADDRESS(ROW()+(-1), COLUMN()+(0), 1)),INDIRECT(ADDRESS(ROW()+(-3), COLUMN()+(0), 1)),INDIRECT(ADDRESS(ROW()+(-11), COLUMN()+(0), 1))), 2)</f>
        <v>114.8</v>
      </c>
    </row>
    <row r="40" spans="1:10" ht="13.50" thickBot="1" customHeight="1">
      <c r="A40" s="23" t="s">
        <v>85</v>
      </c>
      <c r="B40" s="23"/>
      <c r="C40" s="23"/>
      <c r="D40" s="23"/>
      <c r="E40" s="23"/>
      <c r="F40" s="23" t="s">
        <v>86</v>
      </c>
      <c r="G40" s="23"/>
      <c r="H40" s="23" t="s">
        <v>87</v>
      </c>
      <c r="I40" s="23"/>
      <c r="J40" s="23" t="s">
        <v>88</v>
      </c>
    </row>
    <row r="41" spans="1:10" ht="13.50" thickBot="1" customHeight="1">
      <c r="A41" s="24" t="s">
        <v>89</v>
      </c>
      <c r="B41" s="24"/>
      <c r="C41" s="24"/>
      <c r="D41" s="24"/>
      <c r="E41" s="24"/>
      <c r="F41" s="25">
        <v>1.06202e+06</v>
      </c>
      <c r="G41" s="25"/>
      <c r="H41" s="25">
        <v>1.06202e+06</v>
      </c>
      <c r="I41" s="25"/>
      <c r="J41" s="25" t="s">
        <v>90</v>
      </c>
    </row>
    <row r="42" spans="1:10" ht="13.50" thickBot="1" customHeight="1">
      <c r="A42" s="26" t="s">
        <v>91</v>
      </c>
      <c r="B42" s="26"/>
      <c r="C42" s="26"/>
      <c r="D42" s="26"/>
      <c r="E42" s="26"/>
      <c r="F42" s="27"/>
      <c r="G42" s="27"/>
      <c r="H42" s="27"/>
      <c r="I42" s="27"/>
      <c r="J42" s="27"/>
    </row>
    <row r="43" spans="1:10" ht="13.50" thickBot="1" customHeight="1">
      <c r="A43" s="24" t="s">
        <v>92</v>
      </c>
      <c r="B43" s="24"/>
      <c r="C43" s="24"/>
      <c r="D43" s="24"/>
      <c r="E43" s="24"/>
      <c r="F43" s="25">
        <v>132003</v>
      </c>
      <c r="G43" s="25"/>
      <c r="H43" s="25">
        <v>162004</v>
      </c>
      <c r="I43" s="25"/>
      <c r="J43" s="25" t="s">
        <v>93</v>
      </c>
    </row>
    <row r="44" spans="1:10" ht="13.50" thickBot="1" customHeight="1">
      <c r="A44" s="28" t="s">
        <v>94</v>
      </c>
      <c r="B44" s="28"/>
      <c r="C44" s="28"/>
      <c r="D44" s="28"/>
      <c r="E44" s="28"/>
      <c r="F44" s="29"/>
      <c r="G44" s="29"/>
      <c r="H44" s="29"/>
      <c r="I44" s="29"/>
      <c r="J44" s="29"/>
    </row>
    <row r="45" spans="1:10" ht="13.50" thickBot="1" customHeight="1">
      <c r="A45" s="26" t="s">
        <v>95</v>
      </c>
      <c r="B45" s="26"/>
      <c r="C45" s="26"/>
      <c r="D45" s="26"/>
      <c r="E45" s="26"/>
      <c r="F45" s="27">
        <v>112010</v>
      </c>
      <c r="G45" s="27"/>
      <c r="H45" s="27">
        <v>112010</v>
      </c>
      <c r="I45" s="27"/>
      <c r="J45" s="27"/>
    </row>
    <row r="46" spans="1:10" ht="13.50" thickBot="1" customHeight="1">
      <c r="A46" s="24" t="s">
        <v>96</v>
      </c>
      <c r="B46" s="24"/>
      <c r="C46" s="24"/>
      <c r="D46" s="24"/>
      <c r="E46" s="24"/>
      <c r="F46" s="25">
        <v>1.18202e+06</v>
      </c>
      <c r="G46" s="25"/>
      <c r="H46" s="25">
        <v>1.18202e+06</v>
      </c>
      <c r="I46" s="25"/>
      <c r="J46" s="25" t="s">
        <v>97</v>
      </c>
    </row>
    <row r="47" spans="1:10" ht="13.50" thickBot="1" customHeight="1">
      <c r="A47" s="26" t="s">
        <v>98</v>
      </c>
      <c r="B47" s="26"/>
      <c r="C47" s="26"/>
      <c r="D47" s="26"/>
      <c r="E47" s="26"/>
      <c r="F47" s="27"/>
      <c r="G47" s="27"/>
      <c r="H47" s="27"/>
      <c r="I47" s="27"/>
      <c r="J47" s="27"/>
    </row>
    <row r="48" spans="1:10" ht="13.50" thickBot="1" customHeight="1">
      <c r="A48" s="24" t="s">
        <v>99</v>
      </c>
      <c r="B48" s="24"/>
      <c r="C48" s="24"/>
      <c r="D48" s="24"/>
      <c r="E48" s="24"/>
      <c r="F48" s="25">
        <v>1.07202e+06</v>
      </c>
      <c r="G48" s="25"/>
      <c r="H48" s="25">
        <v>1.07202e+06</v>
      </c>
      <c r="I48" s="25"/>
      <c r="J48" s="25" t="s">
        <v>100</v>
      </c>
    </row>
    <row r="49" spans="1:10" ht="24.00" thickBot="1" customHeight="1">
      <c r="A49" s="26" t="s">
        <v>101</v>
      </c>
      <c r="B49" s="26"/>
      <c r="C49" s="26"/>
      <c r="D49" s="26"/>
      <c r="E49" s="26"/>
      <c r="F49" s="27"/>
      <c r="G49" s="27"/>
      <c r="H49" s="27"/>
      <c r="I49" s="27"/>
      <c r="J49" s="27"/>
    </row>
    <row r="50" spans="1:10" ht="13.50" thickBot="1" customHeight="1">
      <c r="A50" s="24" t="s">
        <v>102</v>
      </c>
      <c r="B50" s="24"/>
      <c r="C50" s="24"/>
      <c r="D50" s="24"/>
      <c r="E50" s="24"/>
      <c r="F50" s="25">
        <v>142010</v>
      </c>
      <c r="G50" s="25"/>
      <c r="H50" s="25">
        <v>1.10201e+06</v>
      </c>
      <c r="I50" s="25"/>
      <c r="J50" s="25" t="s">
        <v>103</v>
      </c>
    </row>
    <row r="51" spans="1:10" ht="24.00" thickBot="1" customHeight="1">
      <c r="A51" s="26" t="s">
        <v>104</v>
      </c>
      <c r="B51" s="26"/>
      <c r="C51" s="26"/>
      <c r="D51" s="26"/>
      <c r="E51" s="26"/>
      <c r="F51" s="27"/>
      <c r="G51" s="27"/>
      <c r="H51" s="27"/>
      <c r="I51" s="27"/>
      <c r="J51" s="27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B37"/>
    <mergeCell ref="C37:D37"/>
    <mergeCell ref="E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