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<sst xmlns="http://schemas.openxmlformats.org/spreadsheetml/2006/main" count="50" uniqueCount="50">
  <si>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</si>
  <si>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QTG010</t>
  </si>
  <si>
    <t xml:space="preserve">m²</t>
  </si>
  <si>
    <t xml:space="preserve">Formación de pendientes en cubierta inclinada.</t>
  </si>
  <si>
    <r>
      <rPr>
        <sz val="8.25"/>
        <color rgb="FF000000"/>
        <rFont val="Arial"/>
        <family val="2"/>
      </rPr>
      <t xml:space="preserve">Formación de pendientes con </t>
    </r>
    <r>
      <rPr>
        <b/>
        <sz val="8.25"/>
        <color rgb="FF000000"/>
        <rFont val="Arial"/>
        <family val="2"/>
      </rPr>
      <t xml:space="preserve">tablero cerámico hueco machihembrado, para revestir, 50x20x3 cm, sobre tabiques aligerados de 50 cm de altura media</t>
    </r>
    <r>
      <rPr>
        <sz val="8.25"/>
        <color rgb="FF000000"/>
        <rFont val="Arial"/>
        <family val="2"/>
      </rPr>
      <t xml:space="preserve">, en cubierta inclinada, con una pendiente media del </t>
    </r>
    <r>
      <rPr>
        <b/>
        <sz val="8.25"/>
        <color rgb="FF000000"/>
        <rFont val="Arial"/>
        <family val="2"/>
      </rPr>
      <t xml:space="preserve">30</t>
    </r>
    <r>
      <rPr>
        <sz val="8.25"/>
        <color rgb="FF000000"/>
        <rFont val="Arial"/>
        <family val="2"/>
      </rPr>
      <t xml:space="preserve">%.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</si>
  <si>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</si>
  <si>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</si>
  <si>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</si>
  <si>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</si>
  <si>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</si>
  <si>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</si>
  <si>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</si>
  <si>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</si>
  <si>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</si>
  <si>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</si>
  <si>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</si>
  <si>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</si>
  <si>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</si>
  <si>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</si>
  <si>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</si>
  <si>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</si>
  <si>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mt04lvg020a</t>
  </si>
  <si>
    <t xml:space="preserve">Ud</t>
  </si>
  <si>
    <t xml:space="preserve">Tablero cerámico hueco machihembrado, para revestir, 50x20x3 cm, según UNE 67041.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</si>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</sst>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4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21.073000</v>
      </c>
      <c r="H10" s="10"/>
      <c r="I10" s="11">
        <v>0.130000</v>
      </c>
      <c r="J10" s="11">
        <f ca="1">ROUND(INDIRECT(ADDRESS(ROW()+(0), COLUMN()+(-3), 1))*INDIRECT(ADDRESS(ROW()+(0), COLUMN()+(-1), 1)), 2)</f>
        <v>2.740000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0.009000</v>
      </c>
      <c r="H11" s="10"/>
      <c r="I11" s="11">
        <v>1.500000</v>
      </c>
      <c r="J11" s="11">
        <f ca="1">ROUND(INDIRECT(ADDRESS(ROW()+(0), COLUMN()+(-3), 1))*INDIRECT(ADDRESS(ROW()+(0), COLUMN()+(-1), 1)), 2)</f>
        <v>0.010000</v>
      </c>
    </row>
    <row r="12" spans="1:10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0.047000</v>
      </c>
      <c r="H12" s="10"/>
      <c r="I12" s="11">
        <v>32.250000</v>
      </c>
      <c r="J12" s="11">
        <f ca="1">ROUND(INDIRECT(ADDRESS(ROW()+(0), COLUMN()+(-3), 1))*INDIRECT(ADDRESS(ROW()+(0), COLUMN()+(-1), 1)), 2)</f>
        <v>1.520000</v>
      </c>
    </row>
    <row r="13" spans="1:10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2">
        <v>10.000000</v>
      </c>
      <c r="H13" s="12"/>
      <c r="I13" s="13">
        <v>1.220000</v>
      </c>
      <c r="J13" s="13">
        <f ca="1">ROUND(INDIRECT(ADDRESS(ROW()+(0), COLUMN()+(-3), 1))*INDIRECT(ADDRESS(ROW()+(0), COLUMN()+(-1), 1)), 2)</f>
        <v>12.200000</v>
      </c>
    </row>
    <row r="14" spans="1:10" ht="13.50" thickBot="1" customHeight="1">
      <c r="A14" s="14"/>
      <c r="B14" s="14"/>
      <c r="C14" s="14"/>
      <c r="D14" s="14"/>
      <c r="E14" s="14"/>
      <c r="F14" s="14"/>
      <c r="G14" s="8" t="s">
        <v>24</v>
      </c>
      <c r="H14" s="8"/>
      <c r="I14" s="8"/>
      <c r="J14" s="16">
        <f ca="1">ROUND(SUM(INDIRECT(ADDRESS(ROW()+(-1), COLUMN()+(0), 1)),INDIRECT(ADDRESS(ROW()+(-2), COLUMN()+(0), 1)),INDIRECT(ADDRESS(ROW()+(-3), COLUMN()+(0), 1)),INDIRECT(ADDRESS(ROW()+(-4), COLUMN()+(0), 1))), 2)</f>
        <v>16.470000</v>
      </c>
    </row>
    <row r="15" spans="1:10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7"/>
      <c r="H15" s="17"/>
      <c r="I15" s="14"/>
      <c r="J15" s="14"/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0">
        <v>1.196000</v>
      </c>
      <c r="H16" s="10"/>
      <c r="I16" s="11">
        <v>17.540000</v>
      </c>
      <c r="J16" s="11">
        <f ca="1">ROUND(INDIRECT(ADDRESS(ROW()+(0), COLUMN()+(-3), 1))*INDIRECT(ADDRESS(ROW()+(0), COLUMN()+(-1), 1)), 2)</f>
        <v>20.980000</v>
      </c>
    </row>
    <row r="17" spans="1:10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"/>
      <c r="G17" s="12">
        <v>0.994000</v>
      </c>
      <c r="H17" s="12"/>
      <c r="I17" s="13">
        <v>16.160000</v>
      </c>
      <c r="J17" s="13">
        <f ca="1">ROUND(INDIRECT(ADDRESS(ROW()+(0), COLUMN()+(-3), 1))*INDIRECT(ADDRESS(ROW()+(0), COLUMN()+(-1), 1)), 2)</f>
        <v>16.060000</v>
      </c>
    </row>
    <row r="18" spans="1:10" ht="13.50" thickBot="1" customHeight="1">
      <c r="A18" s="14"/>
      <c r="B18" s="14"/>
      <c r="C18" s="14"/>
      <c r="D18" s="14"/>
      <c r="E18" s="14"/>
      <c r="F18" s="14"/>
      <c r="G18" s="8" t="s">
        <v>32</v>
      </c>
      <c r="H18" s="8"/>
      <c r="I18" s="8"/>
      <c r="J18" s="16">
        <f ca="1">ROUND(SUM(INDIRECT(ADDRESS(ROW()+(-1), COLUMN()+(0), 1)),INDIRECT(ADDRESS(ROW()+(-2), COLUMN()+(0), 1))), 2)</f>
        <v>37.040000</v>
      </c>
    </row>
    <row r="19" spans="1:10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7"/>
      <c r="H19" s="17"/>
      <c r="I19" s="14"/>
      <c r="J19" s="14"/>
    </row>
    <row r="20" spans="1:10" ht="13.50" thickBot="1" customHeight="1">
      <c r="A20" s="18"/>
      <c r="B20" s="18"/>
      <c r="C20" s="19" t="s">
        <v>34</v>
      </c>
      <c r="D20" s="19"/>
      <c r="E20" s="18" t="s">
        <v>35</v>
      </c>
      <c r="F20" s="18"/>
      <c r="G20" s="12">
        <v>2.000000</v>
      </c>
      <c r="H20" s="12"/>
      <c r="I20" s="13">
        <f ca="1">ROUND(SUM(INDIRECT(ADDRESS(ROW()+(-2), COLUMN()+(1), 1)),INDIRECT(ADDRESS(ROW()+(-6), COLUMN()+(1), 1))), 2)</f>
        <v>53.510000</v>
      </c>
      <c r="J20" s="13">
        <f ca="1">ROUND(INDIRECT(ADDRESS(ROW()+(0), COLUMN()+(-3), 1))*INDIRECT(ADDRESS(ROW()+(0), COLUMN()+(-1), 1))/100, 2)</f>
        <v>1.070000</v>
      </c>
    </row>
    <row r="21" spans="1:10" ht="13.50" thickBot="1" customHeight="1">
      <c r="A21" s="7"/>
      <c r="B21" s="7"/>
      <c r="C21" s="7"/>
      <c r="D21" s="7"/>
      <c r="E21" s="7"/>
      <c r="F21" s="7"/>
      <c r="G21" s="20" t="s">
        <v>36</v>
      </c>
      <c r="H21" s="20"/>
      <c r="I21" s="20"/>
      <c r="J21" s="21">
        <f ca="1">ROUND(SUM(INDIRECT(ADDRESS(ROW()+(-1), COLUMN()+(0), 1)),INDIRECT(ADDRESS(ROW()+(-3), COLUMN()+(0), 1)),INDIRECT(ADDRESS(ROW()+(-7), COLUMN()+(0), 1))), 2)</f>
        <v>54.580000</v>
      </c>
    </row>
    <row r="24" spans="1:10" ht="13.50" thickBot="1" customHeight="1">
      <c r="A24" s="22" t="s">
        <v>37</v>
      </c>
      <c r="B24" s="22"/>
      <c r="C24" s="22"/>
      <c r="D24" s="22"/>
      <c r="E24" s="22"/>
      <c r="F24" s="22" t="s">
        <v>38</v>
      </c>
      <c r="G24" s="22"/>
      <c r="H24" s="22" t="s">
        <v>39</v>
      </c>
      <c r="I24" s="22"/>
      <c r="J24" s="22" t="s">
        <v>40</v>
      </c>
    </row>
    <row r="25" spans="1:10" ht="13.50" thickBot="1" customHeight="1">
      <c r="A25" s="23" t="s">
        <v>41</v>
      </c>
      <c r="B25" s="23"/>
      <c r="C25" s="23"/>
      <c r="D25" s="23"/>
      <c r="E25" s="23"/>
      <c r="F25" s="24">
        <v>1062016.000000</v>
      </c>
      <c r="G25" s="24"/>
      <c r="H25" s="24">
        <v>1062017.000000</v>
      </c>
      <c r="I25" s="24"/>
      <c r="J25" s="24" t="s">
        <v>42</v>
      </c>
    </row>
    <row r="26" spans="1:10" ht="13.50" thickBot="1" customHeight="1">
      <c r="A26" s="25" t="s">
        <v>43</v>
      </c>
      <c r="B26" s="25"/>
      <c r="C26" s="25"/>
      <c r="D26" s="25"/>
      <c r="E26" s="25"/>
      <c r="F26" s="26"/>
      <c r="G26" s="26"/>
      <c r="H26" s="26"/>
      <c r="I26" s="26"/>
      <c r="J26" s="26"/>
    </row>
    <row r="27" spans="1:10" ht="13.50" thickBot="1" customHeight="1">
      <c r="A27" s="23" t="s">
        <v>44</v>
      </c>
      <c r="B27" s="23"/>
      <c r="C27" s="23"/>
      <c r="D27" s="23"/>
      <c r="E27" s="23"/>
      <c r="F27" s="24">
        <v>162011.000000</v>
      </c>
      <c r="G27" s="24"/>
      <c r="H27" s="24">
        <v>162012.000000</v>
      </c>
      <c r="I27" s="24"/>
      <c r="J27" s="24" t="s">
        <v>45</v>
      </c>
    </row>
    <row r="28" spans="1:10" ht="13.50" thickBot="1" customHeight="1">
      <c r="A28" s="25" t="s">
        <v>46</v>
      </c>
      <c r="B28" s="25"/>
      <c r="C28" s="25"/>
      <c r="D28" s="25"/>
      <c r="E28" s="25"/>
      <c r="F28" s="26"/>
      <c r="G28" s="26"/>
      <c r="H28" s="26"/>
      <c r="I28" s="26"/>
      <c r="J28" s="26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620079" right="0.472441" top="0.472441" bottom="0.472441" header="0.0" footer="0.0"/>
  <pageSetup paperSize="9" orientation="portrait"/>
  <rowBreaks count="0" manualBreakCount="0">
    </rowBreaks>
</worksheet>
</file>