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<sst xmlns="http://schemas.openxmlformats.org/spreadsheetml/2006/main" count="48" uniqueCount="48">
  <si>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</si>
  <si>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QEF030</t>
  </si>
  <si>
    <t xml:space="preserve">Ud</t>
  </si>
  <si>
    <t xml:space="preserve">Encuentro de cubierta plana no transitable, ventilada con sumidero. Impermeabilización con láminas asfálticas.</t>
  </si>
  <si>
    <r>
      <rPr>
        <sz val="8.25"/>
        <color rgb="FF000000"/>
        <rFont val="Arial"/>
        <family val="2"/>
      </rPr>
      <t xml:space="preserve">Encuentro de cubierta plana no transitable, ventilada, autoprotegida, tipo convencional con sumidero de salida vertical, realizando un rebaje en el soporte alrededor del sumidero, en el que se recibirá la impermeabilización formada por: pieza de refuerzo de lámina de betún modificado con elastómero SBS, LBM(SBS)-40-FP, POLITABER POL PY 40 "CHOVA", con armadura de fieltro de poliéster no tejido de 160 g/m², de superficie no protegida, totalmente adherida al soporte con soplete, previa imprimación con emulsión asfáltica aniónica con cargas tipo EB SUPERMUL, "CHOVA", y colocación de sumidero sifónico de caucho EPDM, de salida vertical, de 100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</si>
  <si>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</si>
  <si>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</si>
  <si>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</si>
  <si>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</si>
  <si>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</si>
  <si>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</si>
  <si>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</si>
  <si>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mt14iea020h</t>
  </si>
  <si>
    <t xml:space="preserve">kg</t>
  </si>
  <si>
    <t xml:space="preserve">Emulsión asfáltica aniónica con cargas tipo EB SUPERMUL, "CHOVA", según UNE 104231.</t>
  </si>
  <si>
    <t xml:space="preserve">mt14lba010z</t>
  </si>
  <si>
    <t xml:space="preserve">m²</t>
  </si>
  <si>
    <t xml:space="preserve">Lámina de betún modificado con elastómero SBS, LBM(SBS)-40-FP, POLITABER POL PY 40 "CHOVA", masa nominal 4 kg/m², con armadura de fieltro de poliéster no tejido de 160 g/m², de superficie no protegida. Según UNE-EN 13707.</t>
  </si>
  <si>
    <t xml:space="preserve">mt15acc050nc</t>
  </si>
  <si>
    <t xml:space="preserve">Ud</t>
  </si>
  <si>
    <t xml:space="preserve">Sumidero sifónico de caucho EPDM, de salida vertical, de 100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</si>
  <si>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</si>
  <si>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</si>
  <si>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</si>
  <si>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</si>
  <si>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</si>
  <si>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</si>
  <si>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</si>
  <si>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</si>
  <si>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</si>
  <si>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</si>
  <si>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</si>
  <si>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</si>
  <si>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</si>
  <si>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</si>
  <si>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</si>
  <si>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23,00€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</si>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</sst>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1.06" customWidth="1"/>
    <col min="5" max="5" width="3.40" customWidth="1"/>
    <col min="6" max="6" width="9.52" customWidth="1"/>
    <col min="7" max="7" width="4.59"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1.79</v>
      </c>
      <c r="I10" s="12">
        <f ca="1">ROUND(INDIRECT(ADDRESS(ROW()+(0), COLUMN()+(-3), 1))*INDIRECT(ADDRESS(ROW()+(0), COLUMN()+(-1), 1)), 2)</f>
        <v>0.54</v>
      </c>
    </row>
    <row r="11" spans="1:9" ht="34.50" thickBot="1" customHeight="1">
      <c r="A11" s="1" t="s">
        <v>15</v>
      </c>
      <c r="B11" s="1"/>
      <c r="C11" s="10" t="s">
        <v>16</v>
      </c>
      <c r="D11" s="1" t="s">
        <v>17</v>
      </c>
      <c r="E11" s="1"/>
      <c r="F11" s="11">
        <v>1.05</v>
      </c>
      <c r="G11" s="11"/>
      <c r="H11" s="12">
        <v>6.09</v>
      </c>
      <c r="I11" s="12">
        <f ca="1">ROUND(INDIRECT(ADDRESS(ROW()+(0), COLUMN()+(-3), 1))*INDIRECT(ADDRESS(ROW()+(0), COLUMN()+(-1), 1)), 2)</f>
        <v>6.39</v>
      </c>
    </row>
    <row r="12" spans="1:9" ht="24.00" thickBot="1" customHeight="1">
      <c r="A12" s="1" t="s">
        <v>18</v>
      </c>
      <c r="B12" s="1"/>
      <c r="C12" s="10" t="s">
        <v>19</v>
      </c>
      <c r="D12" s="1" t="s">
        <v>20</v>
      </c>
      <c r="E12" s="1"/>
      <c r="F12" s="13">
        <v>1</v>
      </c>
      <c r="G12" s="13"/>
      <c r="H12" s="14">
        <v>42.83</v>
      </c>
      <c r="I12" s="14">
        <f ca="1">ROUND(INDIRECT(ADDRESS(ROW()+(0), COLUMN()+(-3), 1))*INDIRECT(ADDRESS(ROW()+(0), COLUMN()+(-1), 1)), 2)</f>
        <v>42.83</v>
      </c>
    </row>
    <row r="13" spans="1:9" ht="13.50" thickBot="1" customHeight="1">
      <c r="A13" s="15"/>
      <c r="B13" s="15"/>
      <c r="C13" s="15"/>
      <c r="D13" s="15"/>
      <c r="E13" s="15"/>
      <c r="F13" s="9" t="s">
        <v>21</v>
      </c>
      <c r="G13" s="9"/>
      <c r="H13" s="9"/>
      <c r="I13" s="17">
        <f ca="1">ROUND(SUM(INDIRECT(ADDRESS(ROW()+(-1), COLUMN()+(0), 1)),INDIRECT(ADDRESS(ROW()+(-2), COLUMN()+(0), 1)),INDIRECT(ADDRESS(ROW()+(-3), COLUMN()+(0), 1))), 2)</f>
        <v>49.76</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0.32</v>
      </c>
      <c r="G15" s="11"/>
      <c r="H15" s="12">
        <v>19.93</v>
      </c>
      <c r="I15" s="12">
        <f ca="1">ROUND(INDIRECT(ADDRESS(ROW()+(0), COLUMN()+(-3), 1))*INDIRECT(ADDRESS(ROW()+(0), COLUMN()+(-1), 1)), 2)</f>
        <v>6.38</v>
      </c>
    </row>
    <row r="16" spans="1:9" ht="13.50" thickBot="1" customHeight="1">
      <c r="A16" s="1" t="s">
        <v>26</v>
      </c>
      <c r="B16" s="1"/>
      <c r="C16" s="10" t="s">
        <v>27</v>
      </c>
      <c r="D16" s="1" t="s">
        <v>28</v>
      </c>
      <c r="E16" s="1"/>
      <c r="F16" s="11">
        <v>0.32</v>
      </c>
      <c r="G16" s="11"/>
      <c r="H16" s="12">
        <v>18.92</v>
      </c>
      <c r="I16" s="12">
        <f ca="1">ROUND(INDIRECT(ADDRESS(ROW()+(0), COLUMN()+(-3), 1))*INDIRECT(ADDRESS(ROW()+(0), COLUMN()+(-1), 1)), 2)</f>
        <v>6.05</v>
      </c>
    </row>
    <row r="17" spans="1:9" ht="13.50" thickBot="1" customHeight="1">
      <c r="A17" s="1" t="s">
        <v>29</v>
      </c>
      <c r="B17" s="1"/>
      <c r="C17" s="10" t="s">
        <v>30</v>
      </c>
      <c r="D17" s="1" t="s">
        <v>31</v>
      </c>
      <c r="E17" s="1"/>
      <c r="F17" s="13">
        <v>0.32</v>
      </c>
      <c r="G17" s="13"/>
      <c r="H17" s="14">
        <v>20.48</v>
      </c>
      <c r="I17" s="14">
        <f ca="1">ROUND(INDIRECT(ADDRESS(ROW()+(0), COLUMN()+(-3), 1))*INDIRECT(ADDRESS(ROW()+(0), COLUMN()+(-1), 1)), 2)</f>
        <v>6.55</v>
      </c>
    </row>
    <row r="18" spans="1:9" ht="13.50" thickBot="1" customHeight="1">
      <c r="A18" s="15"/>
      <c r="B18" s="15"/>
      <c r="C18" s="15"/>
      <c r="D18" s="15"/>
      <c r="E18" s="15"/>
      <c r="F18" s="9" t="s">
        <v>32</v>
      </c>
      <c r="G18" s="9"/>
      <c r="H18" s="9"/>
      <c r="I18" s="17">
        <f ca="1">ROUND(SUM(INDIRECT(ADDRESS(ROW()+(-1), COLUMN()+(0), 1)),INDIRECT(ADDRESS(ROW()+(-2), COLUMN()+(0), 1)),INDIRECT(ADDRESS(ROW()+(-3), COLUMN()+(0), 1))), 2)</f>
        <v>18.98</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68.74</v>
      </c>
      <c r="I20" s="14">
        <f ca="1">ROUND(INDIRECT(ADDRESS(ROW()+(0), COLUMN()+(-3), 1))*INDIRECT(ADDRESS(ROW()+(0), COLUMN()+(-1), 1))/100, 2)</f>
        <v>1.37</v>
      </c>
    </row>
    <row r="21" spans="1:9" ht="13.50" thickBot="1" customHeight="1">
      <c r="A21" s="21" t="s">
        <v>36</v>
      </c>
      <c r="B21" s="21"/>
      <c r="C21" s="22"/>
      <c r="D21" s="23"/>
      <c r="E21" s="23"/>
      <c r="F21" s="24" t="s">
        <v>37</v>
      </c>
      <c r="G21" s="24"/>
      <c r="H21" s="25"/>
      <c r="I21" s="26">
        <f ca="1">ROUND(SUM(INDIRECT(ADDRESS(ROW()+(-1), COLUMN()+(0), 1)),INDIRECT(ADDRESS(ROW()+(-3), COLUMN()+(0), 1)),INDIRECT(ADDRESS(ROW()+(-8), COLUMN()+(0), 1))), 2)</f>
        <v>70.11</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