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<sst xmlns="http://schemas.openxmlformats.org/spreadsheetml/2006/main" count="48" uniqueCount="48">
  <si>
    <t xml:space="preserve"/>
  </si>
  <si>
    <t xml:space="preserve">QBF030</t>
  </si>
  <si>
    <t xml:space="preserve">Ud</t>
  </si>
  <si>
    <t xml:space="preserve">Encuentro de cubierta plana transitable, ventilada con sumidero. Impermeabilización con láminas asfálticas.</t>
  </si>
  <si>
    <r>
      <rPr>
        <sz val="8.25"/>
        <color rgb="FF000000"/>
        <rFont val="Arial"/>
        <family val="2"/>
      </rPr>
      <t xml:space="preserve">Encuentro de cubierta plana transitable, ventilada, con solado fijo, tipo convencional con sumidero de salida vertical, realizando un rebaje en el soporte alrededor del sumidero, en el que se recibirá la impermeabilización formada por: pieza de refuerzo de lámina de betún modificado con elastómero SBS, LBM(SBS)-40-FP, POLITABER COMBI 40 "CHOVA", con armadura de fieltro de poliéster reforzado y estabilizado de 150 g/m², de superficie no protegida, totalmente adherida al soporte con soplete, previa imprimación con emulsión asfáltica aniónica con cargas tipo EB SUPERMUL, "CHOVA", y colocación de sumidero de caucho EPDM, de salida vertical, de 110 mm de diámetro, con rejilla plana de caucho EPDM, íntegramente adherido a la pieza de refuerzo anterior con soplete.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</si>
  <si>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</si>
  <si>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</si>
  <si>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</si>
  <si>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</si>
  <si>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</si>
  <si>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</si>
  <si>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</si>
  <si>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mt14iea020h</t>
  </si>
  <si>
    <t xml:space="preserve">kg</t>
  </si>
  <si>
    <t xml:space="preserve">Emulsión asfáltica aniónica con cargas tipo EB SUPERMUL, "CHOVA", según UNE 104231.</t>
  </si>
  <si>
    <t xml:space="preserve">mt14lba010D</t>
  </si>
  <si>
    <t xml:space="preserve">m²</t>
  </si>
  <si>
    <t xml:space="preserve">Lámina de betún modificado con elastómero SBS, LBM(SBS)-40-FP, POLITABER COMBI 40 "CHOVA", masa nominal 4 kg/m², con armadura de fieltro de poliéster reforzado y estabilizado de 150 g/m², de superficie no protegida, y coeficiente de difusión frente al gas radón 7x10-12 m²/s. Según UNE-EN 13707.</t>
  </si>
  <si>
    <t xml:space="preserve">mt15acc050ed</t>
  </si>
  <si>
    <t xml:space="preserve">Ud</t>
  </si>
  <si>
    <t xml:space="preserve">Sumidero de caucho EPDM, de salida vertical, de 110 mm de diámetro, con rejilla plana de caucho EPDM.</t>
  </si>
  <si>
    <t xml:space="preserve">Subtotal materiales:</t>
  </si>
  <si>
    <t xml:space="preserve">Mano de obra</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</si>
  <si>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</si>
  <si>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</si>
  <si>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</si>
  <si>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</si>
  <si>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</si>
  <si>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</si>
  <si>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mo008</t>
  </si>
  <si>
    <t xml:space="preserve">h</t>
  </si>
  <si>
    <t xml:space="preserve">Oficial 1ª fontanero.</t>
  </si>
  <si>
    <t xml:space="preserve">Subtotal mano de obra:</t>
  </si>
  <si>
    <t xml:space="preserve">Costes directos complementarios</t>
  </si>
  <si>
    <t xml:space="preserve">%</t>
  </si>
  <si>
    <t xml:space="preserve">Costes directos complementarios</t>
  </si>
  <si>
    <t xml:space="preserve">Coste de mantenimiento decenal: 18,28€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</si>
  <si>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</si>
  <si>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norma UNE y Título de la norma transposición de norma armonizada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</si>
  <si>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</si>
  <si>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</si>
  <si>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</si>
  <si>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13707:2005/A2:2010</t>
  </si>
  <si>
    <t xml:space="preserve">1/2+/3/4</t>
  </si>
  <si>
    <t xml:space="preserve">Láminas flexibles para la impermeabilización. Láminas bituminosas con armadura para impermeabilización de cubiertas. Definiciones y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</si>
  <si>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 e inicio del período de coexistencia</t>
    </r>
  </si>
  <si>
    <r>
      <rPr>
        <sz val="8.25"/>
        <color rgb="FF000000"/>
        <rFont val="Arial"/>
        <family val="2"/>
      </rPr>
      <t xml:space="preserve">(b)</t>
    </r>
    <r>
      <rPr>
        <sz val="8.25"/>
        <color rgb="FF000000"/>
        <rFont val="Arial"/>
        <family val="2"/>
      </rPr>
      <t xml:space="preserve"> </t>
    </r>
    <r>
      <rPr>
        <sz val="8.25"/>
        <color rgb="FF000000"/>
        <rFont val="Arial"/>
        <family val="2"/>
      </rPr>
      <t xml:space="preserve">Fecha final del período de coexistencia / entrada en vigor marcado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</si>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</sst>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44" customWidth="1"/>
    <col min="3" max="3" width="0.68" customWidth="1"/>
    <col min="4" max="4" width="6.97" customWidth="1"/>
    <col min="5" max="5" width="71.06" customWidth="1"/>
    <col min="6" max="6" width="3.40" customWidth="1"/>
    <col min="7" max="7" width="9.52" customWidth="1"/>
    <col min="8" max="8" width="4.59"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76.5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0" t="s">
        <v>13</v>
      </c>
      <c r="D10" s="10"/>
      <c r="E10" s="1" t="s">
        <v>14</v>
      </c>
      <c r="F10" s="1"/>
      <c r="G10" s="11">
        <v>0.3</v>
      </c>
      <c r="H10" s="11"/>
      <c r="I10" s="12">
        <v>1.79</v>
      </c>
      <c r="J10" s="12">
        <f ca="1">ROUND(INDIRECT(ADDRESS(ROW()+(0), COLUMN()+(-3), 1))*INDIRECT(ADDRESS(ROW()+(0), COLUMN()+(-1), 1)), 2)</f>
        <v>0.54</v>
      </c>
    </row>
    <row r="11" spans="1:10" ht="45.00" thickBot="1" customHeight="1">
      <c r="A11" s="1" t="s">
        <v>15</v>
      </c>
      <c r="B11" s="1"/>
      <c r="C11" s="10" t="s">
        <v>16</v>
      </c>
      <c r="D11" s="10"/>
      <c r="E11" s="1" t="s">
        <v>17</v>
      </c>
      <c r="F11" s="1"/>
      <c r="G11" s="11">
        <v>1.05</v>
      </c>
      <c r="H11" s="11"/>
      <c r="I11" s="12">
        <v>6.24</v>
      </c>
      <c r="J11" s="12">
        <f ca="1">ROUND(INDIRECT(ADDRESS(ROW()+(0), COLUMN()+(-3), 1))*INDIRECT(ADDRESS(ROW()+(0), COLUMN()+(-1), 1)), 2)</f>
        <v>6.55</v>
      </c>
    </row>
    <row r="12" spans="1:10" ht="24.00" thickBot="1" customHeight="1">
      <c r="A12" s="1" t="s">
        <v>18</v>
      </c>
      <c r="B12" s="1"/>
      <c r="C12" s="10" t="s">
        <v>19</v>
      </c>
      <c r="D12" s="10"/>
      <c r="E12" s="1" t="s">
        <v>20</v>
      </c>
      <c r="F12" s="1"/>
      <c r="G12" s="13">
        <v>1</v>
      </c>
      <c r="H12" s="13"/>
      <c r="I12" s="14">
        <v>28.37</v>
      </c>
      <c r="J12" s="14">
        <f ca="1">ROUND(INDIRECT(ADDRESS(ROW()+(0), COLUMN()+(-3), 1))*INDIRECT(ADDRESS(ROW()+(0), COLUMN()+(-1), 1)), 2)</f>
        <v>28.37</v>
      </c>
    </row>
    <row r="13" spans="1:10" ht="13.50" thickBot="1" customHeight="1">
      <c r="A13" s="15"/>
      <c r="B13" s="15"/>
      <c r="C13" s="15"/>
      <c r="D13" s="15"/>
      <c r="E13" s="15"/>
      <c r="F13" s="15"/>
      <c r="G13" s="9" t="s">
        <v>21</v>
      </c>
      <c r="H13" s="9"/>
      <c r="I13" s="9"/>
      <c r="J13" s="17">
        <f ca="1">ROUND(SUM(INDIRECT(ADDRESS(ROW()+(-1), COLUMN()+(0), 1)),INDIRECT(ADDRESS(ROW()+(-2), COLUMN()+(0), 1)),INDIRECT(ADDRESS(ROW()+(-3), COLUMN()+(0), 1))), 2)</f>
        <v>35.46</v>
      </c>
    </row>
    <row r="14" spans="1:10" ht="13.50" thickBot="1" customHeight="1">
      <c r="A14" s="15">
        <v>2</v>
      </c>
      <c r="B14" s="15"/>
      <c r="C14" s="15"/>
      <c r="D14" s="15"/>
      <c r="E14" s="18" t="s">
        <v>22</v>
      </c>
      <c r="F14" s="18"/>
      <c r="G14" s="18"/>
      <c r="H14" s="18"/>
      <c r="I14" s="15"/>
      <c r="J14" s="15"/>
    </row>
    <row r="15" spans="1:10" ht="13.50" thickBot="1" customHeight="1">
      <c r="A15" s="1" t="s">
        <v>23</v>
      </c>
      <c r="B15" s="1"/>
      <c r="C15" s="10" t="s">
        <v>24</v>
      </c>
      <c r="D15" s="10"/>
      <c r="E15" s="1" t="s">
        <v>25</v>
      </c>
      <c r="F15" s="1"/>
      <c r="G15" s="11">
        <v>0.32</v>
      </c>
      <c r="H15" s="11"/>
      <c r="I15" s="12">
        <v>19.93</v>
      </c>
      <c r="J15" s="12">
        <f ca="1">ROUND(INDIRECT(ADDRESS(ROW()+(0), COLUMN()+(-3), 1))*INDIRECT(ADDRESS(ROW()+(0), COLUMN()+(-1), 1)), 2)</f>
        <v>6.38</v>
      </c>
    </row>
    <row r="16" spans="1:10" ht="13.50" thickBot="1" customHeight="1">
      <c r="A16" s="1" t="s">
        <v>26</v>
      </c>
      <c r="B16" s="1"/>
      <c r="C16" s="10" t="s">
        <v>27</v>
      </c>
      <c r="D16" s="10"/>
      <c r="E16" s="1" t="s">
        <v>28</v>
      </c>
      <c r="F16" s="1"/>
      <c r="G16" s="11">
        <v>0.32</v>
      </c>
      <c r="H16" s="11"/>
      <c r="I16" s="12">
        <v>18.92</v>
      </c>
      <c r="J16" s="12">
        <f ca="1">ROUND(INDIRECT(ADDRESS(ROW()+(0), COLUMN()+(-3), 1))*INDIRECT(ADDRESS(ROW()+(0), COLUMN()+(-1), 1)), 2)</f>
        <v>6.05</v>
      </c>
    </row>
    <row r="17" spans="1:10" ht="13.50" thickBot="1" customHeight="1">
      <c r="A17" s="1" t="s">
        <v>29</v>
      </c>
      <c r="B17" s="1"/>
      <c r="C17" s="10" t="s">
        <v>30</v>
      </c>
      <c r="D17" s="10"/>
      <c r="E17" s="1" t="s">
        <v>31</v>
      </c>
      <c r="F17" s="1"/>
      <c r="G17" s="13">
        <v>0.33</v>
      </c>
      <c r="H17" s="13"/>
      <c r="I17" s="14">
        <v>20.48</v>
      </c>
      <c r="J17" s="14">
        <f ca="1">ROUND(INDIRECT(ADDRESS(ROW()+(0), COLUMN()+(-3), 1))*INDIRECT(ADDRESS(ROW()+(0), COLUMN()+(-1), 1)), 2)</f>
        <v>6.76</v>
      </c>
    </row>
    <row r="18" spans="1:10" ht="13.50" thickBot="1" customHeight="1">
      <c r="A18" s="15"/>
      <c r="B18" s="15"/>
      <c r="C18" s="15"/>
      <c r="D18" s="15"/>
      <c r="E18" s="15"/>
      <c r="F18" s="15"/>
      <c r="G18" s="9" t="s">
        <v>32</v>
      </c>
      <c r="H18" s="9"/>
      <c r="I18" s="9"/>
      <c r="J18" s="17">
        <f ca="1">ROUND(SUM(INDIRECT(ADDRESS(ROW()+(-1), COLUMN()+(0), 1)),INDIRECT(ADDRESS(ROW()+(-2), COLUMN()+(0), 1)),INDIRECT(ADDRESS(ROW()+(-3), COLUMN()+(0), 1))), 2)</f>
        <v>19.19</v>
      </c>
    </row>
    <row r="19" spans="1:10" ht="13.50" thickBot="1" customHeight="1">
      <c r="A19" s="15">
        <v>3</v>
      </c>
      <c r="B19" s="15"/>
      <c r="C19" s="15"/>
      <c r="D19" s="15"/>
      <c r="E19" s="18" t="s">
        <v>33</v>
      </c>
      <c r="F19" s="18"/>
      <c r="G19" s="18"/>
      <c r="H19" s="18"/>
      <c r="I19" s="15"/>
      <c r="J19" s="15"/>
    </row>
    <row r="20" spans="1:10" ht="13.50" thickBot="1" customHeight="1">
      <c r="A20" s="19"/>
      <c r="B20" s="19"/>
      <c r="C20" s="20" t="s">
        <v>34</v>
      </c>
      <c r="D20" s="20"/>
      <c r="E20" s="19" t="s">
        <v>35</v>
      </c>
      <c r="F20" s="19"/>
      <c r="G20" s="13">
        <v>2</v>
      </c>
      <c r="H20" s="13"/>
      <c r="I20" s="14">
        <f ca="1">ROUND(SUM(INDIRECT(ADDRESS(ROW()+(-2), COLUMN()+(1), 1)),INDIRECT(ADDRESS(ROW()+(-7), COLUMN()+(1), 1))), 2)</f>
        <v>54.65</v>
      </c>
      <c r="J20" s="14">
        <f ca="1">ROUND(INDIRECT(ADDRESS(ROW()+(0), COLUMN()+(-3), 1))*INDIRECT(ADDRESS(ROW()+(0), COLUMN()+(-1), 1))/100, 2)</f>
        <v>1.09</v>
      </c>
    </row>
    <row r="21" spans="1:10" ht="13.50" thickBot="1" customHeight="1">
      <c r="A21" s="21" t="s">
        <v>36</v>
      </c>
      <c r="B21" s="21"/>
      <c r="C21" s="22"/>
      <c r="D21" s="22"/>
      <c r="E21" s="23"/>
      <c r="F21" s="23"/>
      <c r="G21" s="24" t="s">
        <v>37</v>
      </c>
      <c r="H21" s="24"/>
      <c r="I21" s="25"/>
      <c r="J21" s="26">
        <f ca="1">ROUND(SUM(INDIRECT(ADDRESS(ROW()+(-1), COLUMN()+(0), 1)),INDIRECT(ADDRESS(ROW()+(-3), COLUMN()+(0), 1)),INDIRECT(ADDRESS(ROW()+(-8), COLUMN()+(0), 1))), 2)</f>
        <v>55.74</v>
      </c>
    </row>
    <row r="24" spans="1:10" ht="13.50" thickBot="1" customHeight="1">
      <c r="A24" s="27" t="s">
        <v>38</v>
      </c>
      <c r="B24" s="27"/>
      <c r="C24" s="27"/>
      <c r="D24" s="27"/>
      <c r="E24" s="27"/>
      <c r="F24" s="27" t="s">
        <v>39</v>
      </c>
      <c r="G24" s="27"/>
      <c r="H24" s="27" t="s">
        <v>40</v>
      </c>
      <c r="I24" s="27"/>
      <c r="J24" s="27" t="s">
        <v>41</v>
      </c>
    </row>
    <row r="25" spans="1:10" ht="13.50" thickBot="1" customHeight="1">
      <c r="A25" s="28" t="s">
        <v>42</v>
      </c>
      <c r="B25" s="28"/>
      <c r="C25" s="28"/>
      <c r="D25" s="28"/>
      <c r="E25" s="28"/>
      <c r="F25" s="29">
        <v>142010</v>
      </c>
      <c r="G25" s="29"/>
      <c r="H25" s="29">
        <v>1.10201e+006</v>
      </c>
      <c r="I25" s="29"/>
      <c r="J25" s="29" t="s">
        <v>43</v>
      </c>
    </row>
    <row r="26" spans="1:10" ht="24.00" thickBot="1" customHeight="1">
      <c r="A26" s="30" t="s">
        <v>44</v>
      </c>
      <c r="B26" s="30"/>
      <c r="C26" s="30"/>
      <c r="D26" s="30"/>
      <c r="E26" s="30"/>
      <c r="F26" s="31"/>
      <c r="G26" s="31"/>
      <c r="H26" s="31"/>
      <c r="I26" s="31"/>
      <c r="J26" s="31"/>
    </row>
    <row r="29" spans="1:1" ht="33.75" thickBot="1" customHeight="1">
      <c r="A29" s="1" t="s">
        <v>45</v>
      </c>
      <c r="B29" s="1"/>
      <c r="C29" s="1"/>
      <c r="D29" s="1"/>
      <c r="E29" s="1"/>
      <c r="F29" s="1"/>
      <c r="G29" s="1"/>
      <c r="H29" s="1"/>
      <c r="I29" s="1"/>
      <c r="J29" s="1"/>
    </row>
    <row r="30" spans="1:1" ht="33.75" thickBot="1" customHeight="1">
      <c r="A30" s="1" t="s">
        <v>46</v>
      </c>
      <c r="B30" s="1"/>
      <c r="C30" s="1"/>
      <c r="D30" s="1"/>
      <c r="E30" s="1"/>
      <c r="F30" s="1"/>
      <c r="G30" s="1"/>
      <c r="H30" s="1"/>
      <c r="I30" s="1"/>
      <c r="J30" s="1"/>
    </row>
    <row r="31" spans="1:1" ht="33.75" thickBot="1" customHeight="1">
      <c r="A31" s="1" t="s">
        <v>47</v>
      </c>
      <c r="B31" s="1"/>
      <c r="C31" s="1"/>
      <c r="D31" s="1"/>
      <c r="E31" s="1"/>
      <c r="F31" s="1"/>
      <c r="G31" s="1"/>
      <c r="H31" s="1"/>
      <c r="I31" s="1"/>
      <c r="J31" s="1"/>
    </row>
  </sheetData>
  <mergeCells count="66">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I13"/>
    <mergeCell ref="A14:B14"/>
    <mergeCell ref="C14:D14"/>
    <mergeCell ref="E14:H14"/>
    <mergeCell ref="A15:B15"/>
    <mergeCell ref="C15:D15"/>
    <mergeCell ref="E15:F15"/>
    <mergeCell ref="G15:H15"/>
    <mergeCell ref="A16:B16"/>
    <mergeCell ref="C16:D16"/>
    <mergeCell ref="E16:F16"/>
    <mergeCell ref="G16:H16"/>
    <mergeCell ref="A17:B17"/>
    <mergeCell ref="C17:D17"/>
    <mergeCell ref="E17:F17"/>
    <mergeCell ref="G17:H17"/>
    <mergeCell ref="A18:B18"/>
    <mergeCell ref="C18:D18"/>
    <mergeCell ref="E18:F18"/>
    <mergeCell ref="G18:I18"/>
    <mergeCell ref="A19:B19"/>
    <mergeCell ref="C19:D19"/>
    <mergeCell ref="E19:H19"/>
    <mergeCell ref="A20:B20"/>
    <mergeCell ref="C20:D20"/>
    <mergeCell ref="E20:F20"/>
    <mergeCell ref="G20:H20"/>
    <mergeCell ref="A21:F21"/>
    <mergeCell ref="G21:I21"/>
    <mergeCell ref="A24:E24"/>
    <mergeCell ref="F24:G24"/>
    <mergeCell ref="H24:I24"/>
    <mergeCell ref="A25:E25"/>
    <mergeCell ref="F25:G26"/>
    <mergeCell ref="H25:I26"/>
    <mergeCell ref="J25:J26"/>
    <mergeCell ref="A26:E26"/>
    <mergeCell ref="A29:J29"/>
    <mergeCell ref="A30:J30"/>
    <mergeCell ref="A31:J31"/>
  </mergeCells>
  <pageMargins left="0.147638" right="0.147638" top="0.206693" bottom="0.206693" header="0.0" footer="0.0"/>
  <pageSetup paperSize="9" orientation="portrait"/>
  <rowBreaks count="0" manualBreakCount="0">
    </rowBreaks>
</worksheet>
</file>