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<sst xmlns="http://schemas.openxmlformats.org/spreadsheetml/2006/main" count="48" uniqueCount="48">
  <si>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</si>
  <si>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QBF030</t>
  </si>
  <si>
    <t xml:space="preserve">Ud</t>
  </si>
  <si>
    <t xml:space="preserve">Encuentro de cubierta plana transitable, ventilada con sumidero. Impermeabilización con láminas asfálticas.</t>
  </si>
  <si>
    <r>
      <rPr>
        <sz val="8.25"/>
        <color rgb="FF000000"/>
        <rFont val="Arial"/>
        <family val="2"/>
      </rPr>
      <t xml:space="preserve">Encuentro de cubierta plana transitable, ventilada, con solado fijo, tipo convencional con sumidero de salida vertical, realizando un rebaje en el soporte alrededor del sumidero, en el que se recibirá la impermeabilización formada por: pieza de refuerzo de lámina de betún modificado con elastómero SBS, LBM(SBS)-40-FP, POLITABER COMBI 40 "CHOVA", con armadura de fieltro de poliéster reforzado y estabilizado de 150 g/m², de superficie no protegida, totalmente adherida al soporte con soplete, previa imprimación con emulsión asfáltica aniónica con cargas tipo EB SUPERMUL, "CHOVA", y colocación de sumidero de caucho EPDM, de salida vertical, de 110 mm de diámetro, con rejilla plana de caucho EPDM,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</si>
  <si>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</si>
  <si>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</si>
  <si>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</si>
  <si>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</si>
  <si>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</si>
  <si>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</si>
  <si>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</si>
  <si>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mt14iea020h</t>
  </si>
  <si>
    <t xml:space="preserve">kg</t>
  </si>
  <si>
    <t xml:space="preserve">Emulsión asfáltica aniónica con cargas tipo EB SUPERMUL, "CHOVA", según UNE 104231.</t>
  </si>
  <si>
    <t xml:space="preserve">mt14lba010D</t>
  </si>
  <si>
    <t xml:space="preserve">m²</t>
  </si>
  <si>
    <t xml:space="preserve">Lámina de betún modificado con elastómero SBS, LBM(SBS)-40-FP, POLITABER COMBI 40 "CHOVA", masa nominal 4 kg/m², con armadura de fieltro de poliéster reforzado y estabilizado de 150 g/m², de superficie no protegida, y coeficiente de difusión frente al gas radón 7x10-12 m²/s. Según UNE-EN 13707.</t>
  </si>
  <si>
    <t xml:space="preserve">mt15acc050ed</t>
  </si>
  <si>
    <t xml:space="preserve">Ud</t>
  </si>
  <si>
    <t xml:space="preserve">Sumidero de caucho EPDM, de salida vertical, de 110 mm de diámetro, con rejilla plana de caucho EPDM.</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</si>
  <si>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</si>
  <si>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</si>
  <si>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</si>
  <si>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</si>
  <si>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</si>
  <si>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</si>
  <si>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</si>
  <si>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</si>
  <si>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</si>
  <si>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</si>
  <si>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</si>
  <si>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</si>
  <si>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</si>
  <si>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</si>
  <si>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</si>
  <si>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18,28€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</si>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</sst>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71.0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0" t="s">
        <v>13</v>
      </c>
      <c r="D10" s="10"/>
      <c r="E10" s="1" t="s">
        <v>14</v>
      </c>
      <c r="F10" s="1"/>
      <c r="G10" s="11">
        <v>0.3</v>
      </c>
      <c r="H10" s="11"/>
      <c r="I10" s="12">
        <v>1.79</v>
      </c>
      <c r="J10" s="12">
        <f ca="1">ROUND(INDIRECT(ADDRESS(ROW()+(0), COLUMN()+(-3), 1))*INDIRECT(ADDRESS(ROW()+(0), COLUMN()+(-1), 1)), 2)</f>
        <v>0.54</v>
      </c>
    </row>
    <row r="11" spans="1:10" ht="45.00" thickBot="1" customHeight="1">
      <c r="A11" s="1" t="s">
        <v>15</v>
      </c>
      <c r="B11" s="1"/>
      <c r="C11" s="10" t="s">
        <v>16</v>
      </c>
      <c r="D11" s="10"/>
      <c r="E11" s="1" t="s">
        <v>17</v>
      </c>
      <c r="F11" s="1"/>
      <c r="G11" s="11">
        <v>1.05</v>
      </c>
      <c r="H11" s="11"/>
      <c r="I11" s="12">
        <v>6.24</v>
      </c>
      <c r="J11" s="12">
        <f ca="1">ROUND(INDIRECT(ADDRESS(ROW()+(0), COLUMN()+(-3), 1))*INDIRECT(ADDRESS(ROW()+(0), COLUMN()+(-1), 1)), 2)</f>
        <v>6.55</v>
      </c>
    </row>
    <row r="12" spans="1:10" ht="24.00" thickBot="1" customHeight="1">
      <c r="A12" s="1" t="s">
        <v>18</v>
      </c>
      <c r="B12" s="1"/>
      <c r="C12" s="10" t="s">
        <v>19</v>
      </c>
      <c r="D12" s="10"/>
      <c r="E12" s="1" t="s">
        <v>20</v>
      </c>
      <c r="F12" s="1"/>
      <c r="G12" s="13">
        <v>1</v>
      </c>
      <c r="H12" s="13"/>
      <c r="I12" s="14">
        <v>28.37</v>
      </c>
      <c r="J12" s="14">
        <f ca="1">ROUND(INDIRECT(ADDRESS(ROW()+(0), COLUMN()+(-3), 1))*INDIRECT(ADDRESS(ROW()+(0), COLUMN()+(-1), 1)), 2)</f>
        <v>28.37</v>
      </c>
    </row>
    <row r="13" spans="1:10" ht="13.50" thickBot="1" customHeight="1">
      <c r="A13" s="15"/>
      <c r="B13" s="15"/>
      <c r="C13" s="15"/>
      <c r="D13" s="15"/>
      <c r="E13" s="15"/>
      <c r="F13" s="15"/>
      <c r="G13" s="9" t="s">
        <v>21</v>
      </c>
      <c r="H13" s="9"/>
      <c r="I13" s="9"/>
      <c r="J13" s="17">
        <f ca="1">ROUND(SUM(INDIRECT(ADDRESS(ROW()+(-1), COLUMN()+(0), 1)),INDIRECT(ADDRESS(ROW()+(-2), COLUMN()+(0), 1)),INDIRECT(ADDRESS(ROW()+(-3), COLUMN()+(0), 1))), 2)</f>
        <v>35.46</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0.32</v>
      </c>
      <c r="H15" s="11"/>
      <c r="I15" s="12">
        <v>19.93</v>
      </c>
      <c r="J15" s="12">
        <f ca="1">ROUND(INDIRECT(ADDRESS(ROW()+(0), COLUMN()+(-3), 1))*INDIRECT(ADDRESS(ROW()+(0), COLUMN()+(-1), 1)), 2)</f>
        <v>6.38</v>
      </c>
    </row>
    <row r="16" spans="1:10" ht="13.50" thickBot="1" customHeight="1">
      <c r="A16" s="1" t="s">
        <v>26</v>
      </c>
      <c r="B16" s="1"/>
      <c r="C16" s="10" t="s">
        <v>27</v>
      </c>
      <c r="D16" s="10"/>
      <c r="E16" s="1" t="s">
        <v>28</v>
      </c>
      <c r="F16" s="1"/>
      <c r="G16" s="11">
        <v>0.32</v>
      </c>
      <c r="H16" s="11"/>
      <c r="I16" s="12">
        <v>18.92</v>
      </c>
      <c r="J16" s="12">
        <f ca="1">ROUND(INDIRECT(ADDRESS(ROW()+(0), COLUMN()+(-3), 1))*INDIRECT(ADDRESS(ROW()+(0), COLUMN()+(-1), 1)), 2)</f>
        <v>6.05</v>
      </c>
    </row>
    <row r="17" spans="1:10" ht="13.50" thickBot="1" customHeight="1">
      <c r="A17" s="1" t="s">
        <v>29</v>
      </c>
      <c r="B17" s="1"/>
      <c r="C17" s="10" t="s">
        <v>30</v>
      </c>
      <c r="D17" s="10"/>
      <c r="E17" s="1" t="s">
        <v>31</v>
      </c>
      <c r="F17" s="1"/>
      <c r="G17" s="13">
        <v>0.33</v>
      </c>
      <c r="H17" s="13"/>
      <c r="I17" s="14">
        <v>20.48</v>
      </c>
      <c r="J17" s="14">
        <f ca="1">ROUND(INDIRECT(ADDRESS(ROW()+(0), COLUMN()+(-3), 1))*INDIRECT(ADDRESS(ROW()+(0), COLUMN()+(-1), 1)), 2)</f>
        <v>6.76</v>
      </c>
    </row>
    <row r="18" spans="1:10" ht="13.50" thickBot="1" customHeight="1">
      <c r="A18" s="15"/>
      <c r="B18" s="15"/>
      <c r="C18" s="15"/>
      <c r="D18" s="15"/>
      <c r="E18" s="15"/>
      <c r="F18" s="15"/>
      <c r="G18" s="9" t="s">
        <v>32</v>
      </c>
      <c r="H18" s="9"/>
      <c r="I18" s="9"/>
      <c r="J18" s="17">
        <f ca="1">ROUND(SUM(INDIRECT(ADDRESS(ROW()+(-1), COLUMN()+(0), 1)),INDIRECT(ADDRESS(ROW()+(-2), COLUMN()+(0), 1)),INDIRECT(ADDRESS(ROW()+(-3), COLUMN()+(0), 1))), 2)</f>
        <v>19.19</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1)),INDIRECT(ADDRESS(ROW()+(-7), COLUMN()+(1), 1))), 2)</f>
        <v>54.65</v>
      </c>
      <c r="J20" s="14">
        <f ca="1">ROUND(INDIRECT(ADDRESS(ROW()+(0), COLUMN()+(-3), 1))*INDIRECT(ADDRESS(ROW()+(0), COLUMN()+(-1), 1))/100, 2)</f>
        <v>1.09</v>
      </c>
    </row>
    <row r="21" spans="1:10" ht="13.50" thickBot="1" customHeight="1">
      <c r="A21" s="21" t="s">
        <v>36</v>
      </c>
      <c r="B21" s="21"/>
      <c r="C21" s="22"/>
      <c r="D21" s="22"/>
      <c r="E21" s="23"/>
      <c r="F21" s="23"/>
      <c r="G21" s="24" t="s">
        <v>37</v>
      </c>
      <c r="H21" s="24"/>
      <c r="I21" s="25"/>
      <c r="J21" s="26">
        <f ca="1">ROUND(SUM(INDIRECT(ADDRESS(ROW()+(-1), COLUMN()+(0), 1)),INDIRECT(ADDRESS(ROW()+(-3), COLUMN()+(0), 1)),INDIRECT(ADDRESS(ROW()+(-8), COLUMN()+(0), 1))), 2)</f>
        <v>55.74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142010</v>
      </c>
      <c r="G25" s="29"/>
      <c r="H25" s="29">
        <v>1.10201e+006</v>
      </c>
      <c r="I25" s="29"/>
      <c r="J25" s="29" t="s">
        <v>43</v>
      </c>
    </row>
    <row r="26" spans="1:10" ht="24.00" thickBot="1" customHeight="1">
      <c r="A26" s="30" t="s">
        <v>44</v>
      </c>
      <c r="B26" s="30"/>
      <c r="C26" s="30"/>
      <c r="D26" s="30"/>
      <c r="E26" s="30"/>
      <c r="F26" s="31"/>
      <c r="G26" s="31"/>
      <c r="H26" s="31"/>
      <c r="I26" s="31"/>
      <c r="J26" s="31"/>
    </row>
    <row r="29" spans="1:1" ht="33.75" thickBot="1" customHeight="1">
      <c r="A29" s="1" t="s">
        <v>45</v>
      </c>
      <c r="B29" s="1"/>
      <c r="C29" s="1"/>
      <c r="D29" s="1"/>
      <c r="E29" s="1"/>
      <c r="F29" s="1"/>
      <c r="G29" s="1"/>
      <c r="H29" s="1"/>
      <c r="I29" s="1"/>
      <c r="J29" s="1"/>
    </row>
    <row r="30" spans="1:1" ht="33.75" thickBot="1" customHeight="1">
      <c r="A30" s="1" t="s">
        <v>46</v>
      </c>
      <c r="B30" s="1"/>
      <c r="C30" s="1"/>
      <c r="D30" s="1"/>
      <c r="E30" s="1"/>
      <c r="F30" s="1"/>
      <c r="G30" s="1"/>
      <c r="H30" s="1"/>
      <c r="I30" s="1"/>
      <c r="J30" s="1"/>
    </row>
    <row r="31" spans="1:1" ht="33.75" thickBot="1" customHeight="1">
      <c r="A31" s="1" t="s">
        <v>47</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