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<sst xmlns="http://schemas.openxmlformats.org/spreadsheetml/2006/main" count="48" uniqueCount="48">
  <si>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</si>
  <si>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</si>
  <si>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</si>
  <si>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</si>
  <si>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POLITABER POL PY 40 "CHOVA", con armadura de fieltro de poliéster no tejido de 160 g/m², de superficie no protegida, totalmente adherida al soporte con soplete, previa imprimación con emulsión asfáltica aniónica con cargas tipo EB SUPERMUL, "CHOVA", y colocación de sumidero de caucho EPDM, de salida vertical, de 90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</si>
  <si>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</si>
  <si>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</si>
  <si>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</si>
  <si>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</si>
  <si>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</si>
  <si>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</si>
  <si>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</si>
  <si>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</si>
  <si>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</si>
  <si>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</si>
  <si>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mt14lba010z</t>
  </si>
  <si>
    <t xml:space="preserve">m²</t>
  </si>
  <si>
    <t xml:space="preserve">Lámina de betún modificado con elastómero SBS, LBM(SBS)-40-FP, POLITABER POL PY 40 "CHOVA", masa nominal 4 kg/m², con armadura de fieltro de poliéster no tejido de 160 g/m², de superficie no protegida. Según UNE-EN 13707.</t>
  </si>
  <si>
    <t xml:space="preserve">mt15acc050eb</t>
  </si>
  <si>
    <t xml:space="preserve">Ud</t>
  </si>
  <si>
    <t xml:space="preserve">Sumidero de caucho EPDM, de salida vertical, de 90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</si>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</sst>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1.79</v>
      </c>
      <c r="J10" s="12">
        <f ca="1">ROUND(INDIRECT(ADDRESS(ROW()+(0), COLUMN()+(-3), 1))*INDIRECT(ADDRESS(ROW()+(0), COLUMN()+(-1), 1)), 2)</f>
        <v>0.54</v>
      </c>
    </row>
    <row r="11" spans="1:10" ht="34.50" thickBot="1" customHeight="1">
      <c r="A11" s="1" t="s">
        <v>15</v>
      </c>
      <c r="B11" s="1"/>
      <c r="C11" s="10" t="s">
        <v>16</v>
      </c>
      <c r="D11" s="10"/>
      <c r="E11" s="1" t="s">
        <v>17</v>
      </c>
      <c r="F11" s="1"/>
      <c r="G11" s="11">
        <v>1.05</v>
      </c>
      <c r="H11" s="11"/>
      <c r="I11" s="12">
        <v>6.09</v>
      </c>
      <c r="J11" s="12">
        <f ca="1">ROUND(INDIRECT(ADDRESS(ROW()+(0), COLUMN()+(-3), 1))*INDIRECT(ADDRESS(ROW()+(0), COLUMN()+(-1), 1)), 2)</f>
        <v>6.39</v>
      </c>
    </row>
    <row r="12" spans="1:10" ht="24.00" thickBot="1" customHeight="1">
      <c r="A12" s="1" t="s">
        <v>18</v>
      </c>
      <c r="B12" s="1"/>
      <c r="C12" s="10" t="s">
        <v>19</v>
      </c>
      <c r="D12" s="10"/>
      <c r="E12" s="1" t="s">
        <v>20</v>
      </c>
      <c r="F12" s="1"/>
      <c r="G12" s="13">
        <v>1</v>
      </c>
      <c r="H12" s="13"/>
      <c r="I12" s="14">
        <v>26.04</v>
      </c>
      <c r="J12" s="14">
        <f ca="1">ROUND(INDIRECT(ADDRESS(ROW()+(0), COLUMN()+(-3), 1))*INDIRECT(ADDRESS(ROW()+(0), COLUMN()+(-1), 1)), 2)</f>
        <v>26.04</v>
      </c>
    </row>
    <row r="13" spans="1:10" ht="13.50" thickBot="1" customHeight="1">
      <c r="A13" s="15"/>
      <c r="B13" s="15"/>
      <c r="C13" s="15"/>
      <c r="D13" s="15"/>
      <c r="E13" s="15"/>
      <c r="F13" s="15"/>
      <c r="G13" s="9" t="s">
        <v>21</v>
      </c>
      <c r="H13" s="9"/>
      <c r="I13" s="9"/>
      <c r="J13" s="17">
        <f ca="1">ROUND(SUM(INDIRECT(ADDRESS(ROW()+(-1), COLUMN()+(0), 1)),INDIRECT(ADDRESS(ROW()+(-2), COLUMN()+(0), 1)),INDIRECT(ADDRESS(ROW()+(-3), COLUMN()+(0), 1))), 2)</f>
        <v>32.97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0.31</v>
      </c>
      <c r="H17" s="13"/>
      <c r="I17" s="14">
        <v>20.48</v>
      </c>
      <c r="J17" s="14">
        <f ca="1">ROUND(INDIRECT(ADDRESS(ROW()+(0), COLUMN()+(-3), 1))*INDIRECT(ADDRESS(ROW()+(0), COLUMN()+(-1), 1)), 2)</f>
        <v>6.35</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18.78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51.75</v>
      </c>
      <c r="J20" s="14">
        <f ca="1">ROUND(INDIRECT(ADDRESS(ROW()+(0), COLUMN()+(-3), 1))*INDIRECT(ADDRESS(ROW()+(0), COLUMN()+(-1), 1))/100, 2)</f>
        <v>1.04</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52.79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