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<sst xmlns="http://schemas.openxmlformats.org/spreadsheetml/2006/main" count="44" uniqueCount="44">
  <si>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</si>
  <si>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NVS010</t>
  </si>
  <si>
    <t xml:space="preserve">m²</t>
  </si>
  <si>
    <t xml:space="preserve">Aislamiento térmico de origen vegetal por el exterior en fachada para sistemas ETICS.</t>
  </si>
  <si>
    <r>
      <rPr>
        <sz val="8.25"/>
        <color rgb="FF000000"/>
        <rFont val="Arial"/>
        <family val="2"/>
      </rPr>
      <t xml:space="preserve">Aislamiento térmico por el exterior en fachada para sistemas ETICS, formado por panel de aglomerado de corcho expandido, de 25 mm de espesor, de 1000x500 mm, color negro, de entre 105 y 125 kg/m³ de densidad, resistencia térmica 0,65 m²K/W, conductividad térmica 0,04 W/(mK), factor de resistencia a la difusión del vapor de agua entre 7 y 14, Euroclase E de reacción al fuego, según UNE-EN 13501-1, resistencia a compresión &gt;= 100 kPa, fijado al soporte con mortero de cal hidráulica natural, tipo NHL 3,5, aplicado manualmente y fijaciones mecánicas con taco de expansión de polipropileno. El precio no incluye la capa de regularización ni la capa de acabado.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</si>
  <si>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</si>
  <si>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</si>
  <si>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</si>
  <si>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</si>
  <si>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</si>
  <si>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</si>
  <si>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</si>
  <si>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mt28mak020c</t>
  </si>
  <si>
    <t xml:space="preserve">kg</t>
  </si>
  <si>
    <t xml:space="preserve">Mortero de cal hidráulica natural, tipo NHL 3,5, según UNE-EN 459-1, con muy bajo contenido de sustancias orgánicas volátiles (VOC), muy transpirable y con efecto bactericida y fungicida, para aplicar con llana, para adherir los paneles aislantes y como capa base, previo amasado con agua.</t>
  </si>
  <si>
    <t xml:space="preserve">mt16acs010la</t>
  </si>
  <si>
    <t xml:space="preserve">m²</t>
  </si>
  <si>
    <t xml:space="preserve">Panel de aglomerado de corcho expandido, de 25 mm de espesor, de 1000x500 mm, color negro, de entre 105 y 125 kg/m³ de densidad, resistencia térmica 0,65 m²K/W, conductividad térmica 0,04 W/(mK), factor de resistencia a la difusión del vapor de agua entre 7 y 14, Euroclase E de reacción al fuego, según UNE-EN 13501-1, resistencia a compresión &gt;= 100 kPa; según UNE-EN 13170.</t>
  </si>
  <si>
    <t xml:space="preserve">mt16acs100a</t>
  </si>
  <si>
    <t xml:space="preserve">Ud</t>
  </si>
  <si>
    <t xml:space="preserve">Taco de expansión de polipropileno, de 8 mm de diámetro y 110 mm de longitud, con clavo de poliamida y arandela de plástico, para fijación de paneles aislantes.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</si>
  <si>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</si>
  <si>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</si>
  <si>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</si>
  <si>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</si>
  <si>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</si>
  <si>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</si>
  <si>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</si>
  <si>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</si>
  <si>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</si>
  <si>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</si>
  <si>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</si>
  <si>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</si>
  <si>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</si>
  <si>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</si>
  <si>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</si>
  <si>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</si>
  <si>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</si>
  <si>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13170:2012+A1:2015</t>
  </si>
  <si>
    <t xml:space="preserve">1/3/4</t>
  </si>
  <si>
    <t xml:space="preserve">Productos aislantes térmicos para aplicaciones en la edificación. Productos manufacturados de corcho expandido (ICB).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</si>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</sst>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1.91"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6</v>
      </c>
      <c r="H10" s="11"/>
      <c r="I10" s="12">
        <v>1.27</v>
      </c>
      <c r="J10" s="12">
        <f ca="1">ROUND(INDIRECT(ADDRESS(ROW()+(0), COLUMN()+(-3), 1))*INDIRECT(ADDRESS(ROW()+(0), COLUMN()+(-1), 1)), 2)</f>
        <v>7.62</v>
      </c>
    </row>
    <row r="11" spans="1:10" ht="55.50" thickBot="1" customHeight="1">
      <c r="A11" s="1" t="s">
        <v>15</v>
      </c>
      <c r="B11" s="1"/>
      <c r="C11" s="10" t="s">
        <v>16</v>
      </c>
      <c r="D11" s="10"/>
      <c r="E11" s="1" t="s">
        <v>17</v>
      </c>
      <c r="F11" s="1"/>
      <c r="G11" s="11">
        <v>1.05</v>
      </c>
      <c r="H11" s="11"/>
      <c r="I11" s="12">
        <v>10.27</v>
      </c>
      <c r="J11" s="12">
        <f ca="1">ROUND(INDIRECT(ADDRESS(ROW()+(0), COLUMN()+(-3), 1))*INDIRECT(ADDRESS(ROW()+(0), COLUMN()+(-1), 1)), 2)</f>
        <v>10.78</v>
      </c>
    </row>
    <row r="12" spans="1:10" ht="24.00" thickBot="1" customHeight="1">
      <c r="A12" s="1" t="s">
        <v>18</v>
      </c>
      <c r="B12" s="1"/>
      <c r="C12" s="10" t="s">
        <v>19</v>
      </c>
      <c r="D12" s="10"/>
      <c r="E12" s="1" t="s">
        <v>20</v>
      </c>
      <c r="F12" s="1"/>
      <c r="G12" s="13">
        <v>6</v>
      </c>
      <c r="H12" s="13"/>
      <c r="I12" s="14">
        <v>0.52</v>
      </c>
      <c r="J12" s="14">
        <f ca="1">ROUND(INDIRECT(ADDRESS(ROW()+(0), COLUMN()+(-3), 1))*INDIRECT(ADDRESS(ROW()+(0), COLUMN()+(-1), 1)), 2)</f>
        <v>3.12</v>
      </c>
    </row>
    <row r="13" spans="1:10" ht="13.50" thickBot="1" customHeight="1">
      <c r="A13" s="15"/>
      <c r="B13" s="15"/>
      <c r="C13" s="15"/>
      <c r="D13" s="15"/>
      <c r="E13" s="15"/>
      <c r="F13" s="15"/>
      <c r="G13" s="9" t="s">
        <v>21</v>
      </c>
      <c r="H13" s="9"/>
      <c r="I13" s="9"/>
      <c r="J13" s="17">
        <f ca="1">ROUND(SUM(INDIRECT(ADDRESS(ROW()+(-1), COLUMN()+(0), 1)),INDIRECT(ADDRESS(ROW()+(-2), COLUMN()+(0), 1)),INDIRECT(ADDRESS(ROW()+(-3), COLUMN()+(0), 1))), 2)</f>
        <v>21.52</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v>
      </c>
      <c r="H15" s="11"/>
      <c r="I15" s="12">
        <v>23.74</v>
      </c>
      <c r="J15" s="12">
        <f ca="1">ROUND(INDIRECT(ADDRESS(ROW()+(0), COLUMN()+(-3), 1))*INDIRECT(ADDRESS(ROW()+(0), COLUMN()+(-1), 1)), 2)</f>
        <v>2.37</v>
      </c>
    </row>
    <row r="16" spans="1:10" ht="13.50" thickBot="1" customHeight="1">
      <c r="A16" s="1" t="s">
        <v>26</v>
      </c>
      <c r="B16" s="1"/>
      <c r="C16" s="10" t="s">
        <v>27</v>
      </c>
      <c r="D16" s="10"/>
      <c r="E16" s="1" t="s">
        <v>28</v>
      </c>
      <c r="F16" s="1"/>
      <c r="G16" s="13">
        <v>0.1</v>
      </c>
      <c r="H16" s="13"/>
      <c r="I16" s="14">
        <v>21.94</v>
      </c>
      <c r="J16" s="14">
        <f ca="1">ROUND(INDIRECT(ADDRESS(ROW()+(0), COLUMN()+(-3), 1))*INDIRECT(ADDRESS(ROW()+(0), COLUMN()+(-1), 1)), 2)</f>
        <v>2.19</v>
      </c>
    </row>
    <row r="17" spans="1:10" ht="13.50" thickBot="1" customHeight="1">
      <c r="A17" s="15"/>
      <c r="B17" s="15"/>
      <c r="C17" s="15"/>
      <c r="D17" s="15"/>
      <c r="E17" s="15"/>
      <c r="F17" s="15"/>
      <c r="G17" s="9" t="s">
        <v>29</v>
      </c>
      <c r="H17" s="9"/>
      <c r="I17" s="9"/>
      <c r="J17" s="17">
        <f ca="1">ROUND(SUM(INDIRECT(ADDRESS(ROW()+(-1), COLUMN()+(0), 1)),INDIRECT(ADDRESS(ROW()+(-2), COLUMN()+(0), 1))), 2)</f>
        <v>4.56</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26.08</v>
      </c>
      <c r="J19" s="14">
        <f ca="1">ROUND(INDIRECT(ADDRESS(ROW()+(0), COLUMN()+(-3), 1))*INDIRECT(ADDRESS(ROW()+(0), COLUMN()+(-1), 1))/100, 2)</f>
        <v>0.52</v>
      </c>
    </row>
    <row r="20" spans="1:10" ht="13.50" thickBot="1" customHeight="1">
      <c r="A20" s="8"/>
      <c r="B20" s="8"/>
      <c r="C20" s="8"/>
      <c r="D20" s="8"/>
      <c r="E20" s="8"/>
      <c r="F20" s="8"/>
      <c r="G20" s="21" t="s">
        <v>33</v>
      </c>
      <c r="H20" s="21"/>
      <c r="I20" s="21"/>
      <c r="J20" s="22">
        <f ca="1">ROUND(SUM(INDIRECT(ADDRESS(ROW()+(-1), COLUMN()+(0), 1)),INDIRECT(ADDRESS(ROW()+(-3), COLUMN()+(0), 1)),INDIRECT(ADDRESS(ROW()+(-7), COLUMN()+(0), 1))), 2)</f>
        <v>26.6</v>
      </c>
    </row>
    <row r="23" spans="1:10" ht="13.50" thickBot="1" customHeight="1">
      <c r="A23" s="23" t="s">
        <v>34</v>
      </c>
      <c r="B23" s="23"/>
      <c r="C23" s="23"/>
      <c r="D23" s="23"/>
      <c r="E23" s="23"/>
      <c r="F23" s="23" t="s">
        <v>35</v>
      </c>
      <c r="G23" s="23"/>
      <c r="H23" s="23" t="s">
        <v>36</v>
      </c>
      <c r="I23" s="23"/>
      <c r="J23" s="23" t="s">
        <v>37</v>
      </c>
    </row>
    <row r="24" spans="1:10" ht="13.50" thickBot="1" customHeight="1">
      <c r="A24" s="24" t="s">
        <v>38</v>
      </c>
      <c r="B24" s="24"/>
      <c r="C24" s="24"/>
      <c r="D24" s="24"/>
      <c r="E24" s="24"/>
      <c r="F24" s="25">
        <v>1.07202e+06</v>
      </c>
      <c r="G24" s="25"/>
      <c r="H24" s="25">
        <v>1.07202e+06</v>
      </c>
      <c r="I24" s="25"/>
      <c r="J24" s="25" t="s">
        <v>39</v>
      </c>
    </row>
    <row r="25" spans="1:10" ht="24.00" thickBot="1" customHeight="1">
      <c r="A25" s="26" t="s">
        <v>40</v>
      </c>
      <c r="B25" s="26"/>
      <c r="C25" s="26"/>
      <c r="D25" s="26"/>
      <c r="E25" s="26"/>
      <c r="F25" s="27"/>
      <c r="G25" s="27"/>
      <c r="H25" s="27"/>
      <c r="I25" s="27"/>
      <c r="J25" s="27"/>
    </row>
    <row r="28" spans="1:1" ht="33.75" thickBot="1" customHeight="1">
      <c r="A28" s="1" t="s">
        <v>41</v>
      </c>
      <c r="B28" s="1"/>
      <c r="C28" s="1"/>
      <c r="D28" s="1"/>
      <c r="E28" s="1"/>
      <c r="F28" s="1"/>
      <c r="G28" s="1"/>
      <c r="H28" s="1"/>
      <c r="I28" s="1"/>
      <c r="J28" s="1"/>
    </row>
    <row r="29" spans="1:1" ht="33.75" thickBot="1" customHeight="1">
      <c r="A29" s="1" t="s">
        <v>42</v>
      </c>
      <c r="B29" s="1"/>
      <c r="C29" s="1"/>
      <c r="D29" s="1"/>
      <c r="E29" s="1"/>
      <c r="F29" s="1"/>
      <c r="G29" s="1"/>
      <c r="H29" s="1"/>
      <c r="I29" s="1"/>
      <c r="J29" s="1"/>
    </row>
    <row r="30" spans="1:1" ht="33.75" thickBot="1" customHeight="1">
      <c r="A30" s="1" t="s">
        <v>43</v>
      </c>
      <c r="B30" s="1"/>
      <c r="C30" s="1"/>
      <c r="D30" s="1"/>
      <c r="E30" s="1"/>
      <c r="F30" s="1"/>
      <c r="G30" s="1"/>
      <c r="H30" s="1"/>
      <c r="I30" s="1"/>
      <c r="J30" s="1"/>
    </row>
  </sheetData>
  <mergeCells count="6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B20"/>
    <mergeCell ref="C20:D20"/>
    <mergeCell ref="E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