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<sst xmlns="http://schemas.openxmlformats.org/spreadsheetml/2006/main" count="35" uniqueCount="35">
  <si>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</si>
  <si>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NIS012</t>
  </si>
  <si>
    <t xml:space="preserve">m²</t>
  </si>
  <si>
    <t xml:space="preserve">Impermeabilización de solera en contacto con el terreno, con geocompuesto de bentonita de sodio.</t>
  </si>
  <si>
    <r>
      <rPr>
        <sz val="8.25"/>
        <color rgb="FF000000"/>
        <rFont val="Arial"/>
        <family val="2"/>
      </rPr>
      <t xml:space="preserve">Impermeabilización de solera en contacto con el terreno, con geocompuesto de bentonita de sodio, de 6 mm de espesor, formado por un geotextil no tejido de polipropileno, de 200 g/m², 5 kg/m² de gránulos de bentonita de sodio natural y un geotextil tejido de polipropileno, de 110 g/m², colocado con solapes en la base de la solera, sobre una capa de hormigón de limpieza, fijado con puntas de acero, para evitar su desplazamiento, preparada para recibir directamente el hormigón de la solera. Incluso bentonita granular, para el sellado de juntas en puntos singulares. El precio no incluye la capa de hormigón de limpieza.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</si>
  <si>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</si>
  <si>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</si>
  <si>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</si>
  <si>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</si>
  <si>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</si>
  <si>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</si>
  <si>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</si>
  <si>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mt08var015</t>
  </si>
  <si>
    <t xml:space="preserve">kg</t>
  </si>
  <si>
    <t xml:space="preserve">Bentonita de sodio granular.</t>
  </si>
  <si>
    <t xml:space="preserve">mt15iea010g</t>
  </si>
  <si>
    <t xml:space="preserve">m²</t>
  </si>
  <si>
    <t xml:space="preserve">Geocompuesto de bentonita de sodio, de 6 mm de espesor, formado por un geotextil no tejido de polipropileno, de 200 g/m², 5 kg/m² de gránulos de bentonita de sodio natural y un geotextil tejido de polipropileno, de 110 g/m².</t>
  </si>
  <si>
    <t xml:space="preserve">mt08var060</t>
  </si>
  <si>
    <t xml:space="preserve">kg</t>
  </si>
  <si>
    <t xml:space="preserve">Puntas de acero de 20x100 mm.</t>
  </si>
  <si>
    <t xml:space="preserve">Subtotal materiales:</t>
  </si>
  <si>
    <t xml:space="preserve">Mano de obra</t>
  </si>
  <si>
    <t xml:space="preserve">mo032</t>
  </si>
  <si>
    <t xml:space="preserve">h</t>
  </si>
  <si>
    <t xml:space="preserve">Oficial 1ª aplicador de productos impermeabilizantes.</t>
  </si>
  <si>
    <t xml:space="preserve">mo070</t>
  </si>
  <si>
    <t xml:space="preserve">h</t>
  </si>
  <si>
    <t xml:space="preserve">Ayudante aplicador de productos impermeabilizantes.</t>
  </si>
  <si>
    <t xml:space="preserve">Subtotal mano de obra:</t>
  </si>
  <si>
    <t xml:space="preserve">Costes directos complementarios</t>
  </si>
  <si>
    <t xml:space="preserve">%</t>
  </si>
  <si>
    <t xml:space="preserve">Costes directos complementarios</t>
  </si>
  <si>
    <t xml:space="preserve">Coste de mantenimiento decenal: 0,50€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</si>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</sst>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87" customWidth="1"/>
    <col min="4" max="4" width="5.78" customWidth="1"/>
    <col min="5" max="5" width="76.33"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0.13</v>
      </c>
      <c r="G10" s="12">
        <v>1.73</v>
      </c>
      <c r="H10" s="12">
        <f ca="1">ROUND(INDIRECT(ADDRESS(ROW()+(0), COLUMN()+(-2), 1))*INDIRECT(ADDRESS(ROW()+(0), COLUMN()+(-1), 1)), 2)</f>
        <v>0.22</v>
      </c>
    </row>
    <row r="11" spans="1:8" ht="34.50" thickBot="1" customHeight="1">
      <c r="A11" s="1" t="s">
        <v>15</v>
      </c>
      <c r="B11" s="1"/>
      <c r="C11" s="10" t="s">
        <v>16</v>
      </c>
      <c r="D11" s="10"/>
      <c r="E11" s="1" t="s">
        <v>17</v>
      </c>
      <c r="F11" s="11">
        <v>1.15</v>
      </c>
      <c r="G11" s="12">
        <v>4.17</v>
      </c>
      <c r="H11" s="12">
        <f ca="1">ROUND(INDIRECT(ADDRESS(ROW()+(0), COLUMN()+(-2), 1))*INDIRECT(ADDRESS(ROW()+(0), COLUMN()+(-1), 1)), 2)</f>
        <v>4.8</v>
      </c>
    </row>
    <row r="12" spans="1:8" ht="13.50" thickBot="1" customHeight="1">
      <c r="A12" s="1" t="s">
        <v>18</v>
      </c>
      <c r="B12" s="1"/>
      <c r="C12" s="10" t="s">
        <v>19</v>
      </c>
      <c r="D12" s="10"/>
      <c r="E12" s="1" t="s">
        <v>20</v>
      </c>
      <c r="F12" s="13">
        <v>0.1</v>
      </c>
      <c r="G12" s="14">
        <v>8.75</v>
      </c>
      <c r="H12" s="14">
        <f ca="1">ROUND(INDIRECT(ADDRESS(ROW()+(0), COLUMN()+(-2), 1))*INDIRECT(ADDRESS(ROW()+(0), COLUMN()+(-1), 1)), 2)</f>
        <v>0.88</v>
      </c>
    </row>
    <row r="13" spans="1:8" ht="13.50" thickBot="1" customHeight="1">
      <c r="A13" s="15"/>
      <c r="B13" s="15"/>
      <c r="C13" s="15"/>
      <c r="D13" s="15"/>
      <c r="E13" s="15"/>
      <c r="F13" s="9" t="s">
        <v>21</v>
      </c>
      <c r="G13" s="9"/>
      <c r="H13" s="17">
        <f ca="1">ROUND(SUM(INDIRECT(ADDRESS(ROW()+(-1), COLUMN()+(0), 1)),INDIRECT(ADDRESS(ROW()+(-2), COLUMN()+(0), 1)),INDIRECT(ADDRESS(ROW()+(-3), COLUMN()+(0), 1))), 2)</f>
        <v>5.9</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0.14</v>
      </c>
      <c r="G15" s="12">
        <v>23.1</v>
      </c>
      <c r="H15" s="12">
        <f ca="1">ROUND(INDIRECT(ADDRESS(ROW()+(0), COLUMN()+(-2), 1))*INDIRECT(ADDRESS(ROW()+(0), COLUMN()+(-1), 1)), 2)</f>
        <v>3.23</v>
      </c>
    </row>
    <row r="16" spans="1:8" ht="13.50" thickBot="1" customHeight="1">
      <c r="A16" s="1" t="s">
        <v>26</v>
      </c>
      <c r="B16" s="1"/>
      <c r="C16" s="10" t="s">
        <v>27</v>
      </c>
      <c r="D16" s="10"/>
      <c r="E16" s="1" t="s">
        <v>28</v>
      </c>
      <c r="F16" s="13">
        <v>0.14</v>
      </c>
      <c r="G16" s="14">
        <v>21.94</v>
      </c>
      <c r="H16" s="14">
        <f ca="1">ROUND(INDIRECT(ADDRESS(ROW()+(0), COLUMN()+(-2), 1))*INDIRECT(ADDRESS(ROW()+(0), COLUMN()+(-1), 1)), 2)</f>
        <v>3.07</v>
      </c>
    </row>
    <row r="17" spans="1:8" ht="13.50" thickBot="1" customHeight="1">
      <c r="A17" s="15"/>
      <c r="B17" s="15"/>
      <c r="C17" s="15"/>
      <c r="D17" s="15"/>
      <c r="E17" s="15"/>
      <c r="F17" s="9" t="s">
        <v>29</v>
      </c>
      <c r="G17" s="9"/>
      <c r="H17" s="17">
        <f ca="1">ROUND(SUM(INDIRECT(ADDRESS(ROW()+(-1), COLUMN()+(0), 1)),INDIRECT(ADDRESS(ROW()+(-2), COLUMN()+(0), 1))), 2)</f>
        <v>6.3</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12.2</v>
      </c>
      <c r="H19" s="14">
        <f ca="1">ROUND(INDIRECT(ADDRESS(ROW()+(0), COLUMN()+(-2), 1))*INDIRECT(ADDRESS(ROW()+(0), COLUMN()+(-1), 1))/100, 2)</f>
        <v>0.24</v>
      </c>
    </row>
    <row r="20" spans="1:8" ht="13.50" thickBot="1" customHeight="1">
      <c r="A20" s="21" t="s">
        <v>33</v>
      </c>
      <c r="B20" s="21"/>
      <c r="C20" s="22"/>
      <c r="D20" s="22"/>
      <c r="E20" s="23"/>
      <c r="F20" s="24" t="s">
        <v>34</v>
      </c>
      <c r="G20" s="25"/>
      <c r="H20" s="26">
        <f ca="1">ROUND(SUM(INDIRECT(ADDRESS(ROW()+(-1), COLUMN()+(0), 1)),INDIRECT(ADDRESS(ROW()+(-3), COLUMN()+(0), 1)),INDIRECT(ADDRESS(ROW()+(-7), COLUMN()+(0), 1))), 2)</f>
        <v>12.44</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