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<sst xmlns="http://schemas.openxmlformats.org/spreadsheetml/2006/main" count="50" uniqueCount="50">
  <si>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</si>
  <si>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NIN005</t>
  </si>
  <si>
    <t xml:space="preserve">m²</t>
  </si>
  <si>
    <t xml:space="preserve">Lámina para impermeabilización y desolidarización bajo suelo cerámico o de piedra natural.</t>
  </si>
  <si>
    <r>
      <rPr>
        <sz val="8.25"/>
        <color rgb="FF000000"/>
        <rFont val="Arial"/>
        <family val="2"/>
      </rPr>
      <t xml:space="preserve">Lámina impermeabilizante, desolidarizante y difusora de vapor de agua de polietileno con estructura nervada y cavidades cuadradas en forma de cola de milano, de 3 mm de espesor, para impermeabilización y desolidarización bajo suelo cerámico o de piedra natural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</si>
  <si>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</si>
  <si>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</si>
  <si>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</si>
  <si>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</si>
  <si>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</si>
  <si>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</si>
  <si>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</si>
  <si>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</si>
  <si>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</si>
  <si>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 según UNE-EN 12004, color gris.</t>
  </si>
  <si>
    <t xml:space="preserve">mt15res300a</t>
  </si>
  <si>
    <t xml:space="preserve">m²</t>
  </si>
  <si>
    <t xml:space="preserve">Lámina impermeabilizante, desolidarizante y difusora de vapor de agua de polietileno con estructura nervada y cavidades cuadradas en forma de cola de milano, de 3 mm de espesor, revestida de geotextil no tejido en una de sus caras, suministrada en rollos de 30 m de longitud.</t>
  </si>
  <si>
    <t xml:space="preserve">mt15res060a</t>
  </si>
  <si>
    <t xml:space="preserve">kg</t>
  </si>
  <si>
    <t xml:space="preserve">Adhesivo bicomponente, a base de una dispersión acrílica sin disolventes y polvo de cemento, para el sellado de juntas.</t>
  </si>
  <si>
    <t xml:space="preserve">mt15res020aa</t>
  </si>
  <si>
    <t xml:space="preserve">m</t>
  </si>
  <si>
    <t xml:space="preserve">Banda de sellado, de 85 mm de anchura y 0,1 mm de espesor, para lámina impermeabilizante flexible de polietileno, con ambas caras revestidas de geotextil no tejido, suministrada en rollos de 30 m de longitud.</t>
  </si>
  <si>
    <t xml:space="preserve">mt15res020bb</t>
  </si>
  <si>
    <t xml:space="preserve">m</t>
  </si>
  <si>
    <t xml:space="preserve">Banda de sellado, de 125 mm de anchura y 0,1 mm de espesor, para lámina impermeabilizante flexible de polietileno, con ambas caras revestidas de geotextil no tejido, suministrada en rollos de 30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</si>
  <si>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</si>
  <si>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</si>
  <si>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</si>
  <si>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</si>
  <si>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</si>
  <si>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</si>
  <si>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</si>
  <si>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</si>
  <si>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</si>
  <si>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</si>
  <si>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</si>
  <si>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</si>
  <si>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</si>
  <si>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</si>
  <si>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</si>
  <si>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</si>
  <si>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</si>
  <si>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</si>
  <si>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12004:2008/A1:2012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</si>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</sst>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14" customWidth="1"/>
    <col min="4" max="4" width="54.23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1.000000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2.000000</v>
      </c>
      <c r="G10" s="11"/>
      <c r="H10" s="12">
        <v>0.350000</v>
      </c>
      <c r="I10" s="12">
        <f ca="1">ROUND(INDIRECT(ADDRESS(ROW()+(0), COLUMN()+(-3), 1))*INDIRECT(ADDRESS(ROW()+(0), COLUMN()+(-1), 1)), 2)</f>
        <v>0.700000</v>
      </c>
    </row>
    <row r="11" spans="1:9" ht="55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1.050000</v>
      </c>
      <c r="G11" s="11"/>
      <c r="H11" s="12">
        <v>15.120000</v>
      </c>
      <c r="I11" s="12">
        <f ca="1">ROUND(INDIRECT(ADDRESS(ROW()+(0), COLUMN()+(-3), 1))*INDIRECT(ADDRESS(ROW()+(0), COLUMN()+(-1), 1)), 2)</f>
        <v>15.880000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0.270000</v>
      </c>
      <c r="G12" s="11"/>
      <c r="H12" s="12">
        <v>8.510000</v>
      </c>
      <c r="I12" s="12">
        <f ca="1">ROUND(INDIRECT(ADDRESS(ROW()+(0), COLUMN()+(-3), 1))*INDIRECT(ADDRESS(ROW()+(0), COLUMN()+(-1), 1)), 2)</f>
        <v>2.300000</v>
      </c>
    </row>
    <row r="13" spans="1:9" ht="45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0.600000</v>
      </c>
      <c r="G13" s="11"/>
      <c r="H13" s="12">
        <v>2.100000</v>
      </c>
      <c r="I13" s="12">
        <f ca="1">ROUND(INDIRECT(ADDRESS(ROW()+(0), COLUMN()+(-3), 1))*INDIRECT(ADDRESS(ROW()+(0), COLUMN()+(-1), 1)), 2)</f>
        <v>1.260000</v>
      </c>
    </row>
    <row r="14" spans="1:9" ht="45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3">
        <v>0.600000</v>
      </c>
      <c r="G14" s="13"/>
      <c r="H14" s="14">
        <v>3.170000</v>
      </c>
      <c r="I14" s="14">
        <f ca="1">ROUND(INDIRECT(ADDRESS(ROW()+(0), COLUMN()+(-3), 1))*INDIRECT(ADDRESS(ROW()+(0), COLUMN()+(-1), 1)), 2)</f>
        <v>1.900000</v>
      </c>
    </row>
    <row r="15" spans="1:9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22.040000</v>
      </c>
    </row>
    <row r="16" spans="1:9" ht="13.50" thickBot="1" customHeight="1">
      <c r="A16" s="15">
        <v>2.000000</v>
      </c>
      <c r="B16" s="15"/>
      <c r="C16" s="15"/>
      <c r="D16" s="18" t="s">
        <v>28</v>
      </c>
      <c r="E16" s="18"/>
      <c r="F16" s="18"/>
      <c r="G16" s="18"/>
      <c r="H16" s="15"/>
      <c r="I16" s="15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0.101000</v>
      </c>
      <c r="G17" s="11"/>
      <c r="H17" s="12">
        <v>17.540000</v>
      </c>
      <c r="I17" s="12">
        <f ca="1">ROUND(INDIRECT(ADDRESS(ROW()+(0), COLUMN()+(-3), 1))*INDIRECT(ADDRESS(ROW()+(0), COLUMN()+(-1), 1)), 2)</f>
        <v>1.770000</v>
      </c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0.101000</v>
      </c>
      <c r="G18" s="13"/>
      <c r="H18" s="14">
        <v>16.430000</v>
      </c>
      <c r="I18" s="14">
        <f ca="1">ROUND(INDIRECT(ADDRESS(ROW()+(0), COLUMN()+(-3), 1))*INDIRECT(ADDRESS(ROW()+(0), COLUMN()+(-1), 1)), 2)</f>
        <v>1.660000</v>
      </c>
    </row>
    <row r="19" spans="1:9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17">
        <f ca="1">ROUND(SUM(INDIRECT(ADDRESS(ROW()+(-1), COLUMN()+(0), 1)),INDIRECT(ADDRESS(ROW()+(-2), COLUMN()+(0), 1))), 2)</f>
        <v>3.430000</v>
      </c>
    </row>
    <row r="20" spans="1:9" ht="13.50" thickBot="1" customHeight="1">
      <c r="A20" s="15">
        <v>3.000000</v>
      </c>
      <c r="B20" s="15"/>
      <c r="C20" s="15"/>
      <c r="D20" s="18" t="s">
        <v>36</v>
      </c>
      <c r="E20" s="18"/>
      <c r="F20" s="18"/>
      <c r="G20" s="18"/>
      <c r="H20" s="15"/>
      <c r="I20" s="15"/>
    </row>
    <row r="21" spans="1:9" ht="13.50" thickBot="1" customHeight="1">
      <c r="A21" s="19"/>
      <c r="B21" s="19"/>
      <c r="C21" s="20" t="s">
        <v>37</v>
      </c>
      <c r="D21" s="19" t="s">
        <v>38</v>
      </c>
      <c r="E21" s="19"/>
      <c r="F21" s="13">
        <v>2.000000</v>
      </c>
      <c r="G21" s="13"/>
      <c r="H21" s="14">
        <f ca="1">ROUND(SUM(INDIRECT(ADDRESS(ROW()+(-2), COLUMN()+(1), 1)),INDIRECT(ADDRESS(ROW()+(-6), COLUMN()+(1), 1))), 2)</f>
        <v>25.470000</v>
      </c>
      <c r="I21" s="14">
        <f ca="1">ROUND(INDIRECT(ADDRESS(ROW()+(0), COLUMN()+(-3), 1))*INDIRECT(ADDRESS(ROW()+(0), COLUMN()+(-1), 1))/100, 2)</f>
        <v>0.510000</v>
      </c>
    </row>
    <row r="22" spans="1:9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6">
        <f ca="1">ROUND(SUM(INDIRECT(ADDRESS(ROW()+(-1), COLUMN()+(0), 1)),INDIRECT(ADDRESS(ROW()+(-3), COLUMN()+(0), 1)),INDIRECT(ADDRESS(ROW()+(-7), COLUMN()+(0), 1))), 2)</f>
        <v>25.980000</v>
      </c>
    </row>
    <row r="25" spans="1:9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 t="s">
        <v>44</v>
      </c>
    </row>
    <row r="26" spans="1:9" ht="13.50" thickBot="1" customHeight="1">
      <c r="A26" s="28" t="s">
        <v>45</v>
      </c>
      <c r="B26" s="28"/>
      <c r="C26" s="28"/>
      <c r="D26" s="28"/>
      <c r="E26" s="29">
        <v>142013.000000</v>
      </c>
      <c r="F26" s="29"/>
      <c r="G26" s="29">
        <v>172013.000000</v>
      </c>
      <c r="H26" s="29"/>
      <c r="I26" s="29">
        <v>3.000000</v>
      </c>
    </row>
    <row r="27" spans="1:9" ht="24.00" thickBot="1" customHeight="1">
      <c r="A27" s="30" t="s">
        <v>46</v>
      </c>
      <c r="B27" s="30"/>
      <c r="C27" s="30"/>
      <c r="D27" s="30"/>
      <c r="E27" s="31"/>
      <c r="F27" s="31"/>
      <c r="G27" s="31"/>
      <c r="H27" s="31"/>
      <c r="I27" s="31"/>
    </row>
    <row r="30" spans="1:1" ht="33.75" thickBot="1" customHeight="1">
      <c r="A30" s="1" t="s">
        <v>47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</row>
  </sheetData>
  <mergeCells count="55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H19"/>
    <mergeCell ref="A20:B20"/>
    <mergeCell ref="D20:G20"/>
    <mergeCell ref="A21:B21"/>
    <mergeCell ref="D21:E21"/>
    <mergeCell ref="F21:G21"/>
    <mergeCell ref="A22:E22"/>
    <mergeCell ref="F22:H22"/>
    <mergeCell ref="A25:D25"/>
    <mergeCell ref="E25:F25"/>
    <mergeCell ref="G25:H25"/>
    <mergeCell ref="A26:D26"/>
    <mergeCell ref="E26:F27"/>
    <mergeCell ref="G26:H27"/>
    <mergeCell ref="I26:I27"/>
    <mergeCell ref="A27:D27"/>
    <mergeCell ref="A30:I30"/>
    <mergeCell ref="A31:I31"/>
    <mergeCell ref="A32:I32"/>
  </mergeCells>
  <pageMargins left="0.620079" right="0.472441" top="0.472441" bottom="0.472441" header="0.0" footer="0.0"/>
  <pageSetup paperSize="9" orientation="portrait"/>
  <rowBreaks count="0" manualBreakCount="0">
    </rowBreaks>
</worksheet>
</file>