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<sst xmlns="http://schemas.openxmlformats.org/spreadsheetml/2006/main" count="40" uniqueCount="40">
  <si>
    <t xml:space="preserve"/>
  </si>
  <si>
    <t xml:space="preserve">NGU010</t>
  </si>
  <si>
    <t xml:space="preserve">m²</t>
  </si>
  <si>
    <t xml:space="preserve">Capa separadora en cubierta plana: geotextil no tejido.</t>
  </si>
  <si>
    <r>
      <rPr>
        <sz val="8.25"/>
        <color rgb="FF000000"/>
        <rFont val="Arial"/>
        <family val="2"/>
      </rPr>
      <t xml:space="preserve">Capa separadora en cubierta plana: geotextil no tejido compuesto por fibras de poliéster unidas por agujeteado, GEOFIM 150 "CHOVA", con una resistencia a la tracción longitudinal de 1,88 kN/m, una resistencia a la tracción transversal de 1,49 kN/m, una apertura de cono al ensayo de perforación dinámica según UNE-EN ISO 13433 inferior a 40 mm, resistencia CBR a punzonamiento 0,3 kN y una masa superficial de 150 g/m², Colocación en obra: con solapes, directamente bajo el aislamiento térmico.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</si>
  <si>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</si>
  <si>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</si>
  <si>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</si>
  <si>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</si>
  <si>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</si>
  <si>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</si>
  <si>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</si>
  <si>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mt14gsa020gd</t>
  </si>
  <si>
    <t xml:space="preserve">m²</t>
  </si>
  <si>
    <t xml:space="preserve">Geotextil no tejido compuesto por fibras de poliéster unidas por agujeteado, GEOFIM 150 "CHOVA", con una resistencia a la tracción longitudinal de 1,88 kN/m, una resistencia a la tracción transversal de 1,49 kN/m, una apertura de cono al ensayo de perforación dinámica según UNE-EN ISO 13433 inferior a 40 mm, resistencia CBR a punzonamiento 0,3 kN y una masa superficial de 150 g/m², según UNE-EN 13252.</t>
  </si>
  <si>
    <t xml:space="preserve">Subtotal materiales:</t>
  </si>
  <si>
    <t xml:space="preserve">Mano de obra</t>
  </si>
  <si>
    <t xml:space="preserve">mo029</t>
  </si>
  <si>
    <t xml:space="preserve">h</t>
  </si>
  <si>
    <t xml:space="preserve">Oficial 1ª aplicador de láminas impermeabilizantes.</t>
  </si>
  <si>
    <t xml:space="preserve">mo067</t>
  </si>
  <si>
    <t xml:space="preserve">h</t>
  </si>
  <si>
    <t xml:space="preserve">Ayudante aplicador de láminas impermeabilizantes.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</si>
  <si>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</si>
  <si>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</si>
  <si>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</si>
  <si>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</si>
  <si>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0,09€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</si>
  <si>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</si>
  <si>
    <t xml:space="preserve">Referencia norma UNE y Título de la norma transposición de norma armonizada</t>
  </si>
  <si>
    <r>
      <rPr>
        <sz val="8.25"/>
        <color rgb="FF000000"/>
        <rFont val="Arial"/>
        <family val="2"/>
      </rPr>
      <t xml:space="preserve">Aplicabilidad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</si>
  <si>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Obligatoriedad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</si>
  <si>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</si>
  <si>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UNE-EN 13252:2001</t>
  </si>
  <si>
    <t xml:space="preserve">2+/4</t>
  </si>
  <si>
    <t xml:space="preserve">Geotextiles y productos relacionados. Requisitos para su uso en sistemas de drenaje.</t>
  </si>
  <si>
    <t xml:space="preserve">UNE-EN 13252:2001/A1:2005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</si>
  <si>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de aplicabilidad de la norma armonizada e inicio del período de coexistencia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</si>
  <si>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final del período de coexistencia / entrada en vigor marcado CE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</si>
  <si>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evaluación y verificación de la constancia de las prestaciones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</si>
</sst>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8" xfId="0" applyFont="1" applyAlignment="1">
      <alignment horizontal="left" vertical="center" wrapText="1"/>
    </xf>
    <xf numFmtId="0" fontId="0" fillId="0" borderId="8" xfId="0" applyFont="1" applyAlignment="1">
      <alignment horizontal="center" vertical="center" wrapText="1"/>
    </xf>
    <xf numFmtId="0" fontId="0" fillId="0" borderId="9" xfId="0" applyFont="1" applyAlignment="1">
      <alignment horizontal="left" vertical="center" wrapText="1"/>
    </xf>
    <xf numFmtId="0" fontId="0" fillId="0" borderId="9" xfId="0" applyFont="1" applyAlignment="1">
      <alignment horizontal="center" vertical="center" wrapText="1"/>
    </xf>
    <xf numFmtId="0" fontId="0" fillId="0" borderId="10" xfId="0" applyFont="1" applyAlignment="1">
      <alignment horizontal="left" vertical="center" wrapText="1"/>
    </xf>
    <xf numFmtId="0" fontId="0" fillId="0" borderId="1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5.27" customWidth="1"/>
    <col min="3" max="3" width="1.02" customWidth="1"/>
    <col min="4" max="4" width="6.63" customWidth="1"/>
    <col min="5" max="5" width="71.40" customWidth="1"/>
    <col min="6" max="6" width="3.23" customWidth="1"/>
    <col min="7" max="7" width="9.52" customWidth="1"/>
    <col min="8" max="8" width="4.59" customWidth="1"/>
    <col min="9" max="9" width="9.86" customWidth="1"/>
    <col min="10" max="10" width="8.8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  <c r="I3" s="2"/>
      <c r="J3" s="2"/>
    </row>
    <row r="5" spans="1:10" ht="55.5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</row>
    <row r="8" spans="1:10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6"/>
      <c r="G8" s="7" t="s">
        <v>8</v>
      </c>
      <c r="H8" s="7"/>
      <c r="I8" s="7" t="s">
        <v>9</v>
      </c>
      <c r="J8" s="7" t="s">
        <v>10</v>
      </c>
    </row>
    <row r="9" spans="1:10" ht="13.50" thickBot="1" customHeight="1">
      <c r="A9" s="8">
        <v>1</v>
      </c>
      <c r="B9" s="8"/>
      <c r="C9" s="8"/>
      <c r="D9" s="8"/>
      <c r="E9" s="9" t="s">
        <v>11</v>
      </c>
      <c r="F9" s="9"/>
      <c r="G9" s="9"/>
      <c r="H9" s="9"/>
      <c r="I9" s="8"/>
      <c r="J9" s="8"/>
    </row>
    <row r="10" spans="1:10" ht="55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"/>
      <c r="G10" s="12">
        <v>1.1</v>
      </c>
      <c r="H10" s="12"/>
      <c r="I10" s="14">
        <v>0.54</v>
      </c>
      <c r="J10" s="14">
        <f ca="1">ROUND(INDIRECT(ADDRESS(ROW()+(0), COLUMN()+(-3), 1))*INDIRECT(ADDRESS(ROW()+(0), COLUMN()+(-1), 1)), 2)</f>
        <v>0.59</v>
      </c>
    </row>
    <row r="11" spans="1:10" ht="13.50" thickBot="1" customHeight="1">
      <c r="A11" s="15"/>
      <c r="B11" s="15"/>
      <c r="C11" s="15"/>
      <c r="D11" s="15"/>
      <c r="E11" s="15"/>
      <c r="F11" s="15"/>
      <c r="G11" s="9" t="s">
        <v>15</v>
      </c>
      <c r="H11" s="9"/>
      <c r="I11" s="9"/>
      <c r="J11" s="17">
        <f ca="1">ROUND(SUM(INDIRECT(ADDRESS(ROW()+(-1), COLUMN()+(0), 1))), 2)</f>
        <v>0.59</v>
      </c>
    </row>
    <row r="12" spans="1:10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8"/>
      <c r="H12" s="18"/>
      <c r="I12" s="15"/>
      <c r="J12" s="15"/>
    </row>
    <row r="13" spans="1:10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"/>
      <c r="G13" s="11">
        <v>0.02</v>
      </c>
      <c r="H13" s="11"/>
      <c r="I13" s="13">
        <v>19.03</v>
      </c>
      <c r="J13" s="13">
        <f ca="1">ROUND(INDIRECT(ADDRESS(ROW()+(0), COLUMN()+(-3), 1))*INDIRECT(ADDRESS(ROW()+(0), COLUMN()+(-1), 1)), 2)</f>
        <v>0.38</v>
      </c>
    </row>
    <row r="14" spans="1:10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"/>
      <c r="G14" s="12">
        <v>0.04</v>
      </c>
      <c r="H14" s="12"/>
      <c r="I14" s="14">
        <v>18.05</v>
      </c>
      <c r="J14" s="14">
        <f ca="1">ROUND(INDIRECT(ADDRESS(ROW()+(0), COLUMN()+(-3), 1))*INDIRECT(ADDRESS(ROW()+(0), COLUMN()+(-1), 1)), 2)</f>
        <v>0.72</v>
      </c>
    </row>
    <row r="15" spans="1:10" ht="13.50" thickBot="1" customHeight="1">
      <c r="A15" s="15"/>
      <c r="B15" s="15"/>
      <c r="C15" s="15"/>
      <c r="D15" s="15"/>
      <c r="E15" s="15"/>
      <c r="F15" s="15"/>
      <c r="G15" s="9" t="s">
        <v>23</v>
      </c>
      <c r="H15" s="9"/>
      <c r="I15" s="9"/>
      <c r="J15" s="17">
        <f ca="1">ROUND(SUM(INDIRECT(ADDRESS(ROW()+(-1), COLUMN()+(0), 1)),INDIRECT(ADDRESS(ROW()+(-2), COLUMN()+(0), 1))), 2)</f>
        <v>1.1</v>
      </c>
    </row>
    <row r="16" spans="1:10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8"/>
      <c r="H16" s="18"/>
      <c r="I16" s="15"/>
      <c r="J16" s="15"/>
    </row>
    <row r="17" spans="1:10" ht="13.50" thickBot="1" customHeight="1">
      <c r="A17" s="19"/>
      <c r="B17" s="19"/>
      <c r="C17" s="20" t="s">
        <v>25</v>
      </c>
      <c r="D17" s="20"/>
      <c r="E17" s="19" t="s">
        <v>26</v>
      </c>
      <c r="F17" s="19"/>
      <c r="G17" s="12">
        <v>2</v>
      </c>
      <c r="H17" s="12"/>
      <c r="I17" s="14">
        <f ca="1">ROUND(SUM(INDIRECT(ADDRESS(ROW()+(-2), COLUMN()+(1), 1)),INDIRECT(ADDRESS(ROW()+(-6), COLUMN()+(1), 1))), 2)</f>
        <v>1.69</v>
      </c>
      <c r="J17" s="14">
        <f ca="1">ROUND(INDIRECT(ADDRESS(ROW()+(0), COLUMN()+(-3), 1))*INDIRECT(ADDRESS(ROW()+(0), COLUMN()+(-1), 1))/100, 2)</f>
        <v>0.03</v>
      </c>
    </row>
    <row r="18" spans="1:10" ht="13.50" thickBot="1" customHeight="1">
      <c r="A18" s="21" t="s">
        <v>27</v>
      </c>
      <c r="B18" s="21"/>
      <c r="C18" s="22"/>
      <c r="D18" s="22"/>
      <c r="E18" s="23"/>
      <c r="F18" s="23"/>
      <c r="G18" s="24" t="s">
        <v>28</v>
      </c>
      <c r="H18" s="24"/>
      <c r="I18" s="25"/>
      <c r="J18" s="26">
        <f ca="1">ROUND(SUM(INDIRECT(ADDRESS(ROW()+(-1), COLUMN()+(0), 1)),INDIRECT(ADDRESS(ROW()+(-3), COLUMN()+(0), 1)),INDIRECT(ADDRESS(ROW()+(-7), COLUMN()+(0), 1))), 2)</f>
        <v>1.72</v>
      </c>
    </row>
    <row r="21" spans="1:10" ht="13.50" thickBot="1" customHeight="1">
      <c r="A21" s="27" t="s">
        <v>29</v>
      </c>
      <c r="B21" s="27"/>
      <c r="C21" s="27"/>
      <c r="D21" s="27"/>
      <c r="E21" s="27"/>
      <c r="F21" s="27" t="s">
        <v>30</v>
      </c>
      <c r="G21" s="27"/>
      <c r="H21" s="27" t="s">
        <v>31</v>
      </c>
      <c r="I21" s="27"/>
      <c r="J21" s="27" t="s">
        <v>32</v>
      </c>
    </row>
    <row r="22" spans="1:10" ht="13.50" thickBot="1" customHeight="1">
      <c r="A22" s="28" t="s">
        <v>33</v>
      </c>
      <c r="B22" s="28"/>
      <c r="C22" s="28"/>
      <c r="D22" s="28"/>
      <c r="E22" s="28"/>
      <c r="F22" s="29">
        <v>1.102e+006</v>
      </c>
      <c r="G22" s="29"/>
      <c r="H22" s="29">
        <v>1.102e+006</v>
      </c>
      <c r="I22" s="29"/>
      <c r="J22" s="29" t="s">
        <v>34</v>
      </c>
    </row>
    <row r="23" spans="1:10" ht="13.50" thickBot="1" customHeight="1">
      <c r="A23" s="30" t="s">
        <v>35</v>
      </c>
      <c r="B23" s="30"/>
      <c r="C23" s="30"/>
      <c r="D23" s="30"/>
      <c r="E23" s="30"/>
      <c r="F23" s="31"/>
      <c r="G23" s="31"/>
      <c r="H23" s="31"/>
      <c r="I23" s="31"/>
      <c r="J23" s="31"/>
    </row>
    <row r="24" spans="1:10" ht="13.50" thickBot="1" customHeight="1">
      <c r="A24" s="32" t="s">
        <v>36</v>
      </c>
      <c r="B24" s="32"/>
      <c r="C24" s="32"/>
      <c r="D24" s="32"/>
      <c r="E24" s="32"/>
      <c r="F24" s="33">
        <v>162006</v>
      </c>
      <c r="G24" s="33"/>
      <c r="H24" s="33">
        <v>162007</v>
      </c>
      <c r="I24" s="33"/>
      <c r="J24" s="33"/>
    </row>
    <row r="27" spans="1:1" ht="33.75" thickBot="1" customHeight="1">
      <c r="A27" s="1" t="s">
        <v>37</v>
      </c>
      <c r="B27" s="1"/>
      <c r="C27" s="1"/>
      <c r="D27" s="1"/>
      <c r="E27" s="1"/>
      <c r="F27" s="1"/>
      <c r="G27" s="1"/>
      <c r="H27" s="1"/>
      <c r="I27" s="1"/>
      <c r="J27" s="1"/>
    </row>
    <row r="28" spans="1:1" ht="33.75" thickBot="1" customHeight="1">
      <c r="A28" s="1" t="s">
        <v>38</v>
      </c>
      <c r="B28" s="1"/>
      <c r="C28" s="1"/>
      <c r="D28" s="1"/>
      <c r="E28" s="1"/>
      <c r="F28" s="1"/>
      <c r="G28" s="1"/>
      <c r="H28" s="1"/>
      <c r="I28" s="1"/>
      <c r="J28" s="1"/>
    </row>
    <row r="29" spans="1:1" ht="33.75" thickBot="1" customHeight="1">
      <c r="A29" s="1" t="s">
        <v>39</v>
      </c>
      <c r="B29" s="1"/>
      <c r="C29" s="1"/>
      <c r="D29" s="1"/>
      <c r="E29" s="1"/>
      <c r="F29" s="1"/>
      <c r="G29" s="1"/>
      <c r="H29" s="1"/>
      <c r="I29" s="1"/>
      <c r="J29" s="1"/>
    </row>
  </sheetData>
  <mergeCells count="59">
    <mergeCell ref="A1:J1"/>
    <mergeCell ref="B3:C3"/>
    <mergeCell ref="D3:J3"/>
    <mergeCell ref="A5:J5"/>
    <mergeCell ref="A8:B8"/>
    <mergeCell ref="C8:D8"/>
    <mergeCell ref="E8:F8"/>
    <mergeCell ref="G8:H8"/>
    <mergeCell ref="A9:B9"/>
    <mergeCell ref="C9:D9"/>
    <mergeCell ref="E9:H9"/>
    <mergeCell ref="A10:B10"/>
    <mergeCell ref="C10:D10"/>
    <mergeCell ref="E10:F10"/>
    <mergeCell ref="G10:H10"/>
    <mergeCell ref="A11:B11"/>
    <mergeCell ref="C11:D11"/>
    <mergeCell ref="E11:F11"/>
    <mergeCell ref="G11:I11"/>
    <mergeCell ref="A12:B12"/>
    <mergeCell ref="C12:D12"/>
    <mergeCell ref="E12:H12"/>
    <mergeCell ref="A13:B13"/>
    <mergeCell ref="C13:D13"/>
    <mergeCell ref="E13:F13"/>
    <mergeCell ref="G13:H13"/>
    <mergeCell ref="A14:B14"/>
    <mergeCell ref="C14:D14"/>
    <mergeCell ref="E14:F14"/>
    <mergeCell ref="G14:H14"/>
    <mergeCell ref="A15:B15"/>
    <mergeCell ref="C15:D15"/>
    <mergeCell ref="E15:F15"/>
    <mergeCell ref="G15:I15"/>
    <mergeCell ref="A16:B16"/>
    <mergeCell ref="C16:D16"/>
    <mergeCell ref="E16:H16"/>
    <mergeCell ref="A17:B17"/>
    <mergeCell ref="C17:D17"/>
    <mergeCell ref="E17:F17"/>
    <mergeCell ref="G17:H17"/>
    <mergeCell ref="A18:F18"/>
    <mergeCell ref="G18:I18"/>
    <mergeCell ref="A21:E21"/>
    <mergeCell ref="F21:G21"/>
    <mergeCell ref="H21:I21"/>
    <mergeCell ref="A22:E22"/>
    <mergeCell ref="F22:G22"/>
    <mergeCell ref="H22:I22"/>
    <mergeCell ref="J22:J24"/>
    <mergeCell ref="A23:E23"/>
    <mergeCell ref="F23:G23"/>
    <mergeCell ref="H23:I23"/>
    <mergeCell ref="A24:E24"/>
    <mergeCell ref="F24:G24"/>
    <mergeCell ref="H24:I24"/>
    <mergeCell ref="A27:J27"/>
    <mergeCell ref="A28:J28"/>
    <mergeCell ref="A29:J29"/>
  </mergeCells>
  <pageMargins left="0.147638" right="0.147638" top="0.206693" bottom="0.206693" header="0.0" footer="0.0"/>
  <pageSetup paperSize="9" orientation="portrait"/>
  <rowBreaks count="0" manualBreakCount="0">
    </rowBreaks>
</worksheet>
</file>